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899DD4AC-DF38-4346-ACD2-E025966B8219}" xr6:coauthVersionLast="47" xr6:coauthVersionMax="47" xr10:uidLastSave="{00000000-0000-0000-0000-000000000000}"/>
  <bookViews>
    <workbookView xWindow="7095" yWindow="315" windowWidth="21630" windowHeight="13125" xr2:uid="{00000000-000D-0000-FFFF-FFFF00000000}"/>
  </bookViews>
  <sheets>
    <sheet name="凶悪犯罪の認知件数" sheetId="12" r:id="rId1"/>
    <sheet name="犯罪の認知件数" sheetId="11" r:id="rId2"/>
  </sheets>
  <definedNames>
    <definedName name="_xlnm._FilterDatabase" localSheetId="0" hidden="1">凶悪犯罪の認知件数!$A$1:$J$48</definedName>
    <definedName name="_xlnm._FilterDatabase" localSheetId="1" hidden="1">犯罪の認知件数!$A$1:$J$48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2" l="1"/>
  <c r="G15" i="12" s="1"/>
  <c r="E15" i="12"/>
  <c r="E2" i="12"/>
  <c r="E44" i="12"/>
  <c r="G21" i="12"/>
  <c r="E21" i="12"/>
  <c r="G4" i="12"/>
  <c r="E4" i="12"/>
  <c r="G23" i="12"/>
  <c r="E23" i="12"/>
  <c r="G43" i="12"/>
  <c r="E43" i="12"/>
  <c r="G16" i="12"/>
  <c r="E16" i="12"/>
  <c r="E6" i="12"/>
  <c r="G45" i="12"/>
  <c r="E45" i="12"/>
  <c r="G36" i="12"/>
  <c r="E36" i="12"/>
  <c r="G47" i="12"/>
  <c r="E47" i="12"/>
  <c r="G3" i="12"/>
  <c r="E3" i="12"/>
  <c r="G7" i="12"/>
  <c r="E7" i="12"/>
  <c r="E8" i="12"/>
  <c r="G27" i="12"/>
  <c r="E27" i="12"/>
  <c r="G18" i="12"/>
  <c r="E18" i="12"/>
  <c r="H18" i="12" s="1"/>
  <c r="G46" i="12"/>
  <c r="E46" i="12"/>
  <c r="G33" i="12"/>
  <c r="E33" i="12"/>
  <c r="G35" i="12"/>
  <c r="E35" i="12"/>
  <c r="E37" i="12"/>
  <c r="G5" i="12"/>
  <c r="E5" i="12"/>
  <c r="G30" i="12"/>
  <c r="E30" i="12"/>
  <c r="G42" i="12"/>
  <c r="E42" i="12"/>
  <c r="G20" i="12"/>
  <c r="E20" i="12"/>
  <c r="G17" i="12"/>
  <c r="E17" i="12"/>
  <c r="E19" i="12"/>
  <c r="G34" i="12"/>
  <c r="E34" i="12"/>
  <c r="G31" i="12"/>
  <c r="E31" i="12"/>
  <c r="G25" i="12"/>
  <c r="E25" i="12"/>
  <c r="G32" i="12"/>
  <c r="E32" i="12"/>
  <c r="G40" i="12"/>
  <c r="H40" i="12" s="1"/>
  <c r="E40" i="12"/>
  <c r="E38" i="12"/>
  <c r="G39" i="12"/>
  <c r="E39" i="12"/>
  <c r="G10" i="12"/>
  <c r="E10" i="12"/>
  <c r="G48" i="12"/>
  <c r="E48" i="12"/>
  <c r="G26" i="12"/>
  <c r="E26" i="12"/>
  <c r="G22" i="12"/>
  <c r="H22" i="12" s="1"/>
  <c r="E22" i="12"/>
  <c r="G11" i="12"/>
  <c r="E11" i="12"/>
  <c r="G9" i="12"/>
  <c r="E9" i="12"/>
  <c r="G13" i="12"/>
  <c r="E13" i="12"/>
  <c r="G41" i="12"/>
  <c r="E41" i="12"/>
  <c r="G24" i="12"/>
  <c r="E24" i="12"/>
  <c r="G12" i="12"/>
  <c r="E12" i="12"/>
  <c r="G29" i="12"/>
  <c r="E29" i="12"/>
  <c r="G14" i="12"/>
  <c r="E14" i="12"/>
  <c r="G28" i="12"/>
  <c r="E28" i="12"/>
  <c r="G38" i="12" l="1"/>
  <c r="G19" i="12"/>
  <c r="G37" i="12"/>
  <c r="G8" i="12"/>
  <c r="G6" i="12"/>
  <c r="G44" i="12"/>
  <c r="H44" i="12" s="1"/>
  <c r="H4" i="12"/>
  <c r="G2" i="12"/>
  <c r="H2" i="12" s="1"/>
  <c r="H24" i="12"/>
  <c r="H26" i="12"/>
  <c r="H20" i="12"/>
  <c r="H3" i="12"/>
  <c r="H15" i="12"/>
  <c r="H13" i="12"/>
  <c r="H36" i="12"/>
  <c r="H5" i="12"/>
  <c r="H37" i="12"/>
  <c r="H31" i="12"/>
  <c r="H29" i="12"/>
  <c r="H19" i="12"/>
  <c r="H41" i="12"/>
  <c r="H23" i="12"/>
  <c r="H6" i="12"/>
  <c r="H38" i="12"/>
  <c r="H27" i="12"/>
  <c r="H32" i="12"/>
  <c r="H48" i="12"/>
  <c r="H21" i="12"/>
  <c r="H16" i="12"/>
  <c r="H39" i="12"/>
  <c r="H43" i="12"/>
  <c r="H17" i="12"/>
  <c r="H28" i="12"/>
  <c r="H14" i="12"/>
  <c r="H25" i="12"/>
  <c r="H7" i="12"/>
  <c r="H33" i="12"/>
  <c r="H9" i="12"/>
  <c r="H42" i="12"/>
  <c r="H46" i="12"/>
  <c r="H11" i="12"/>
  <c r="H30" i="12"/>
  <c r="H12" i="12"/>
  <c r="H34" i="12"/>
  <c r="H47" i="12"/>
  <c r="H45" i="12"/>
  <c r="H8" i="12"/>
  <c r="H35" i="12"/>
  <c r="H10" i="12"/>
  <c r="G3" i="11"/>
  <c r="G4" i="11"/>
  <c r="G6" i="11"/>
  <c r="G5" i="11"/>
  <c r="G7" i="11"/>
  <c r="G8" i="11"/>
  <c r="G14" i="11"/>
  <c r="G15" i="11"/>
  <c r="H15" i="11" s="1"/>
  <c r="G12" i="11"/>
  <c r="H12" i="11" s="1"/>
  <c r="G13" i="11"/>
  <c r="H13" i="11" s="1"/>
  <c r="G9" i="11"/>
  <c r="G10" i="11"/>
  <c r="G11" i="11"/>
  <c r="G16" i="11"/>
  <c r="G21" i="11"/>
  <c r="G20" i="11"/>
  <c r="G24" i="11"/>
  <c r="G22" i="11"/>
  <c r="G25" i="11"/>
  <c r="H25" i="11" s="1"/>
  <c r="G23" i="11"/>
  <c r="H23" i="11" s="1"/>
  <c r="G17" i="11"/>
  <c r="G18" i="11"/>
  <c r="G19" i="11"/>
  <c r="G28" i="11"/>
  <c r="G29" i="11"/>
  <c r="G27" i="11"/>
  <c r="G26" i="11"/>
  <c r="G30" i="11"/>
  <c r="G31" i="11"/>
  <c r="G35" i="11"/>
  <c r="H35" i="11" s="1"/>
  <c r="G34" i="11"/>
  <c r="H34" i="11" s="1"/>
  <c r="G32" i="11"/>
  <c r="H32" i="11" s="1"/>
  <c r="G33" i="11"/>
  <c r="H33" i="11" s="1"/>
  <c r="G36" i="11"/>
  <c r="H36" i="11" s="1"/>
  <c r="G39" i="11"/>
  <c r="G38" i="11"/>
  <c r="G37" i="11"/>
  <c r="G40" i="11"/>
  <c r="G41" i="11"/>
  <c r="G42" i="11"/>
  <c r="G43" i="11"/>
  <c r="G44" i="11"/>
  <c r="H44" i="11" s="1"/>
  <c r="G45" i="11"/>
  <c r="H45" i="11" s="1"/>
  <c r="G46" i="11"/>
  <c r="H46" i="11" s="1"/>
  <c r="G47" i="11"/>
  <c r="H47" i="11" s="1"/>
  <c r="G48" i="11"/>
  <c r="H48" i="11" s="1"/>
  <c r="E3" i="11"/>
  <c r="E4" i="11"/>
  <c r="E6" i="11"/>
  <c r="E5" i="11"/>
  <c r="E7" i="11"/>
  <c r="E8" i="11"/>
  <c r="E14" i="11"/>
  <c r="E15" i="11"/>
  <c r="E12" i="11"/>
  <c r="E13" i="11"/>
  <c r="E9" i="11"/>
  <c r="E10" i="11"/>
  <c r="E11" i="11"/>
  <c r="E16" i="11"/>
  <c r="E21" i="11"/>
  <c r="E20" i="11"/>
  <c r="E24" i="11"/>
  <c r="E22" i="11"/>
  <c r="E25" i="11"/>
  <c r="E23" i="11"/>
  <c r="E17" i="11"/>
  <c r="E18" i="11"/>
  <c r="E19" i="11"/>
  <c r="E28" i="11"/>
  <c r="E29" i="11"/>
  <c r="E27" i="11"/>
  <c r="E26" i="11"/>
  <c r="E30" i="11"/>
  <c r="E31" i="11"/>
  <c r="E35" i="11"/>
  <c r="E34" i="11"/>
  <c r="E32" i="11"/>
  <c r="E33" i="11"/>
  <c r="E36" i="11"/>
  <c r="E39" i="11"/>
  <c r="E38" i="11"/>
  <c r="E37" i="11"/>
  <c r="E40" i="11"/>
  <c r="E41" i="11"/>
  <c r="E42" i="11"/>
  <c r="E43" i="11"/>
  <c r="E44" i="11"/>
  <c r="E45" i="11"/>
  <c r="E46" i="11"/>
  <c r="E47" i="11"/>
  <c r="E48" i="11"/>
  <c r="G2" i="11"/>
  <c r="E2" i="11"/>
  <c r="H22" i="11" l="1"/>
  <c r="H38" i="11"/>
  <c r="H10" i="11"/>
  <c r="H39" i="11"/>
  <c r="H19" i="11"/>
  <c r="H9" i="11"/>
  <c r="H8" i="11"/>
  <c r="H28" i="11"/>
  <c r="H17" i="11"/>
  <c r="H18" i="11"/>
  <c r="H14" i="11"/>
  <c r="H43" i="11"/>
  <c r="H31" i="11"/>
  <c r="H7" i="11"/>
  <c r="H2" i="11"/>
  <c r="H42" i="11"/>
  <c r="H30" i="11"/>
  <c r="H20" i="11"/>
  <c r="H5" i="11"/>
  <c r="H24" i="11"/>
  <c r="H41" i="11"/>
  <c r="H26" i="11"/>
  <c r="H21" i="11"/>
  <c r="H6" i="11"/>
  <c r="H4" i="11"/>
  <c r="H40" i="11"/>
  <c r="H27" i="11"/>
  <c r="H16" i="11"/>
  <c r="H37" i="11"/>
  <c r="H29" i="11"/>
  <c r="H11" i="11"/>
  <c r="H3" i="11"/>
</calcChain>
</file>

<file path=xl/sharedStrings.xml><?xml version="1.0" encoding="utf-8"?>
<sst xmlns="http://schemas.openxmlformats.org/spreadsheetml/2006/main" count="204" uniqueCount="67">
  <si>
    <t>北海道</t>
  </si>
  <si>
    <t>沖縄</t>
  </si>
  <si>
    <t>青森県</t>
  </si>
  <si>
    <t>岩手県</t>
  </si>
  <si>
    <t>秋田県</t>
  </si>
  <si>
    <t>宮城県</t>
  </si>
  <si>
    <t>山形県</t>
  </si>
  <si>
    <t>福島県</t>
  </si>
  <si>
    <t>関東</t>
  </si>
  <si>
    <t>東京都</t>
  </si>
  <si>
    <t>神奈川県</t>
  </si>
  <si>
    <t>埼玉県</t>
  </si>
  <si>
    <t>千葉県</t>
  </si>
  <si>
    <t>茨城県</t>
  </si>
  <si>
    <t>栃木県</t>
  </si>
  <si>
    <t>群馬県</t>
  </si>
  <si>
    <t>甲信越</t>
  </si>
  <si>
    <t>新潟県</t>
  </si>
  <si>
    <t>長野県</t>
  </si>
  <si>
    <t>山梨県</t>
  </si>
  <si>
    <t>東海</t>
  </si>
  <si>
    <t>愛知県</t>
  </si>
  <si>
    <t>岐阜県</t>
  </si>
  <si>
    <t>三重県</t>
  </si>
  <si>
    <t>静岡県</t>
  </si>
  <si>
    <t>北陸</t>
  </si>
  <si>
    <t>富山県</t>
  </si>
  <si>
    <t>石川県</t>
  </si>
  <si>
    <t>福井県</t>
  </si>
  <si>
    <t>関西</t>
  </si>
  <si>
    <t>大阪府</t>
  </si>
  <si>
    <t>兵庫県</t>
  </si>
  <si>
    <t>京都府</t>
  </si>
  <si>
    <t>滋賀県</t>
  </si>
  <si>
    <t>奈良県</t>
  </si>
  <si>
    <t>和歌山県</t>
  </si>
  <si>
    <t>中国</t>
  </si>
  <si>
    <t>広島県</t>
  </si>
  <si>
    <t>岡山県</t>
  </si>
  <si>
    <t>鳥取県</t>
  </si>
  <si>
    <t>島根県</t>
  </si>
  <si>
    <t>山口県</t>
  </si>
  <si>
    <t>四国</t>
  </si>
  <si>
    <t>愛媛県</t>
  </si>
  <si>
    <t>香川県</t>
  </si>
  <si>
    <t>徳島県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</si>
  <si>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</si>
  <si>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</si>
  <si>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</si>
  <si>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</si>
  <si>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</si>
  <si>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</si>
  <si>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</si>
  <si>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</si>
  <si>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</si>
  <si>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合計</t>
    <rPh sb="0" eb="2">
      <t>ゴウケイ</t>
    </rPh>
    <phoneticPr fontId="2"/>
  </si>
  <si>
    <t>割合</t>
    <rPh sb="0" eb="2">
      <t>ワリアイ</t>
    </rPh>
    <phoneticPr fontId="2"/>
  </si>
  <si>
    <t>乖離</t>
    <rPh sb="0" eb="2">
      <t>カイリ</t>
    </rPh>
    <phoneticPr fontId="2"/>
  </si>
  <si>
    <t>東北</t>
    <rPh sb="0" eb="2">
      <t>トウホク</t>
    </rPh>
    <phoneticPr fontId="2"/>
  </si>
  <si>
    <t>北海道</t>
    <rPh sb="0" eb="3">
      <t>ホッカイドウ</t>
    </rPh>
    <phoneticPr fontId="2"/>
  </si>
  <si>
    <t>関東</t>
    <phoneticPr fontId="2"/>
  </si>
  <si>
    <t>甲信越</t>
    <phoneticPr fontId="2"/>
  </si>
  <si>
    <t>九州</t>
    <phoneticPr fontId="2"/>
  </si>
  <si>
    <t>地域</t>
    <rPh sb="0" eb="2">
      <t>チイキ</t>
    </rPh>
    <phoneticPr fontId="2"/>
  </si>
  <si>
    <t>人口順位</t>
    <rPh sb="0" eb="2">
      <t>ジンコウ</t>
    </rPh>
    <rPh sb="2" eb="4">
      <t>ジュンイ</t>
    </rPh>
    <phoneticPr fontId="2"/>
  </si>
  <si>
    <t>犯罪率順位</t>
    <rPh sb="0" eb="2">
      <t>ハンザイ</t>
    </rPh>
    <rPh sb="2" eb="3">
      <t>リツ</t>
    </rPh>
    <rPh sb="3" eb="5">
      <t>ジュンイ</t>
    </rPh>
    <phoneticPr fontId="2"/>
  </si>
  <si>
    <t>県番号</t>
    <rPh sb="0" eb="1">
      <t>ケン</t>
    </rPh>
    <rPh sb="1" eb="3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</si>
</sst>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0.00_);[Red]\(0.00\)"/>
  </numFmts>
  <fonts count="4" x14ac:knownFonts="1"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38" fontId="0" fillId="0" borderId="0" xfId="1" applyFont="1"/>
    <xf numFmtId="10" fontId="0" fillId="0" borderId="0" xfId="3" applyNumberFormat="1" applyFont="1" applyAlignment="1"/>
    <xf numFmtId="186" fontId="0" fillId="0" borderId="0" xfId="3" applyNumberFormat="1" applyFont="1" applyAlignment="1"/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C0C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373D-C053-43CF-B9ED-31137CE15E00}">
  <sheetPr codeName="Sheet3"/>
  <dimension ref="A1:J49"/>
  <sheetViews>
    <sheetView tabSelected="1" workbookViewId="0"/>
  </sheetViews>
  <sheetFormatPr defaultRowHeight="18" customHeight="1" x14ac:dyDescent="0.15"/>
  <cols>
    <col min="4" max="4" width="11.83203125" style="1" bestFit="1" customWidth="1"/>
    <col min="5" max="5" width="9.33203125" style="2"/>
    <col min="7" max="7" width="9.33203125" style="2"/>
    <col min="8" max="8" width="9.33203125" style="3"/>
  </cols>
  <sheetData>
    <row r="1" spans="1:10" ht="18" customHeight="1" x14ac:dyDescent="0.15">
      <c r="A1" t="s">
        <v>63</v>
      </c>
      <c r="B1" t="s">
        <v>66</v>
      </c>
      <c r="C1" t="s">
        <v>55</v>
      </c>
      <c r="D1" s="1">
        <v>124947</v>
      </c>
      <c r="E1" s="2" t="s">
        <v>56</v>
      </c>
      <c r="F1">
        <f>SUM(F2:F48)</f>
        <v>4437</v>
      </c>
      <c r="G1" s="2" t="s">
        <v>56</v>
      </c>
      <c r="H1" s="3" t="s">
        <v>57</v>
      </c>
      <c r="I1" s="2" t="s">
        <v>64</v>
      </c>
      <c r="J1" s="2" t="s">
        <v>65</v>
      </c>
    </row>
    <row r="2" spans="1:10" ht="18" customHeight="1" x14ac:dyDescent="0.15">
      <c r="A2" t="s">
        <v>59</v>
      </c>
      <c r="B2">
        <v>1</v>
      </c>
      <c r="C2" t="s">
        <v>0</v>
      </c>
      <c r="D2" s="1">
        <v>5140</v>
      </c>
      <c r="E2" s="2">
        <f>D2/D$1</f>
        <v>4.1137442275524821E-2</v>
      </c>
      <c r="F2">
        <v>169</v>
      </c>
      <c r="G2" s="2">
        <f>F2/F$1</f>
        <v>3.8088798737885961E-2</v>
      </c>
      <c r="H2" s="3">
        <f>(G2-E2)*100</f>
        <v>-0.3048643537638861</v>
      </c>
      <c r="I2">
        <v>8</v>
      </c>
      <c r="J2">
        <v>9</v>
      </c>
    </row>
    <row r="3" spans="1:10" ht="18" customHeight="1" x14ac:dyDescent="0.15">
      <c r="A3" t="s">
        <v>58</v>
      </c>
      <c r="B3">
        <v>2</v>
      </c>
      <c r="C3" t="s">
        <v>2</v>
      </c>
      <c r="D3" s="1">
        <v>1204</v>
      </c>
      <c r="E3" s="2">
        <f>D3/D$1</f>
        <v>9.636085700336942E-3</v>
      </c>
      <c r="F3">
        <v>29</v>
      </c>
      <c r="G3" s="2">
        <f>F3/F$1</f>
        <v>6.5359477124183009E-3</v>
      </c>
      <c r="H3" s="3">
        <f>(G3-E3)*100</f>
        <v>-0.31001379879186414</v>
      </c>
      <c r="I3">
        <v>31</v>
      </c>
      <c r="J3">
        <v>34</v>
      </c>
    </row>
    <row r="4" spans="1:10" ht="18" customHeight="1" x14ac:dyDescent="0.15">
      <c r="A4" t="s">
        <v>58</v>
      </c>
      <c r="B4">
        <v>3</v>
      </c>
      <c r="C4" t="s">
        <v>3</v>
      </c>
      <c r="D4" s="1">
        <v>1181</v>
      </c>
      <c r="E4" s="2">
        <f>D4/D$1</f>
        <v>9.4520076512441282E-3</v>
      </c>
      <c r="F4">
        <v>19</v>
      </c>
      <c r="G4" s="2">
        <f>F4/F$1</f>
        <v>4.2821726391706104E-3</v>
      </c>
      <c r="H4" s="3">
        <f>(G4-E4)*100</f>
        <v>-0.51698350120735181</v>
      </c>
      <c r="I4">
        <v>32</v>
      </c>
      <c r="J4">
        <v>43</v>
      </c>
    </row>
    <row r="5" spans="1:10" ht="18" customHeight="1" x14ac:dyDescent="0.15">
      <c r="A5" t="s">
        <v>58</v>
      </c>
      <c r="B5">
        <v>4</v>
      </c>
      <c r="C5" t="s">
        <v>5</v>
      </c>
      <c r="D5" s="1">
        <v>2280</v>
      </c>
      <c r="E5" s="2">
        <f>D5/D$1</f>
        <v>1.8247737040505176E-2</v>
      </c>
      <c r="F5">
        <v>108</v>
      </c>
      <c r="G5" s="2">
        <f>F5/F$1</f>
        <v>2.434077079107505E-2</v>
      </c>
      <c r="H5" s="3">
        <f>(G5-E5)*100</f>
        <v>0.60930337505698751</v>
      </c>
      <c r="I5">
        <v>14</v>
      </c>
      <c r="J5">
        <v>15</v>
      </c>
    </row>
    <row r="6" spans="1:10" ht="18" customHeight="1" x14ac:dyDescent="0.15">
      <c r="A6" t="s">
        <v>58</v>
      </c>
      <c r="B6">
        <v>5</v>
      </c>
      <c r="C6" t="s">
        <v>4</v>
      </c>
      <c r="D6" s="1">
        <v>930</v>
      </c>
      <c r="E6" s="2">
        <f>D6/D$1</f>
        <v>7.443155898100795E-3</v>
      </c>
      <c r="F6">
        <v>16</v>
      </c>
      <c r="G6" s="2">
        <f>F6/F$1</f>
        <v>3.6060401171963039E-3</v>
      </c>
      <c r="H6" s="3">
        <f>(G6-E6)*100</f>
        <v>-0.38371157809044909</v>
      </c>
      <c r="I6">
        <v>39</v>
      </c>
      <c r="J6">
        <v>46</v>
      </c>
    </row>
    <row r="7" spans="1:10" ht="18" customHeight="1" x14ac:dyDescent="0.15">
      <c r="A7" t="s">
        <v>58</v>
      </c>
      <c r="B7">
        <v>6</v>
      </c>
      <c r="C7" t="s">
        <v>6</v>
      </c>
      <c r="D7" s="1">
        <v>1041</v>
      </c>
      <c r="E7" s="2">
        <f>D7/D$1</f>
        <v>8.3315325698095997E-3</v>
      </c>
      <c r="F7">
        <v>9</v>
      </c>
      <c r="G7" s="2">
        <f>F7/F$1</f>
        <v>2.0283975659229209E-3</v>
      </c>
      <c r="H7" s="3">
        <f>(G7-E7)*100</f>
        <v>-0.63031350038866785</v>
      </c>
      <c r="I7">
        <v>36</v>
      </c>
      <c r="J7">
        <v>38</v>
      </c>
    </row>
    <row r="8" spans="1:10" ht="18" customHeight="1" x14ac:dyDescent="0.15">
      <c r="A8" t="s">
        <v>58</v>
      </c>
      <c r="B8">
        <v>7</v>
      </c>
      <c r="C8" t="s">
        <v>7</v>
      </c>
      <c r="D8" s="1">
        <v>1790</v>
      </c>
      <c r="E8" s="2">
        <f>D8/D$1</f>
        <v>1.4326074255484326E-2</v>
      </c>
      <c r="F8">
        <v>31</v>
      </c>
      <c r="G8" s="2">
        <f>F8/F$1</f>
        <v>6.9867027270678382E-3</v>
      </c>
      <c r="H8" s="3">
        <f>(G8-E8)*100</f>
        <v>-0.73393715284164873</v>
      </c>
      <c r="I8">
        <v>21</v>
      </c>
      <c r="J8">
        <v>21</v>
      </c>
    </row>
    <row r="9" spans="1:10" ht="18" customHeight="1" x14ac:dyDescent="0.15">
      <c r="A9" t="s">
        <v>60</v>
      </c>
      <c r="B9">
        <v>8</v>
      </c>
      <c r="C9" t="s">
        <v>13</v>
      </c>
      <c r="D9" s="1">
        <v>2840</v>
      </c>
      <c r="E9" s="2">
        <f>D9/D$1</f>
        <v>2.2729637366243286E-2</v>
      </c>
      <c r="F9">
        <v>126</v>
      </c>
      <c r="G9" s="2">
        <f>F9/F$1</f>
        <v>2.8397565922920892E-2</v>
      </c>
      <c r="H9" s="3">
        <f>(G9-E9)*100</f>
        <v>0.56679285566776061</v>
      </c>
      <c r="I9">
        <v>11</v>
      </c>
      <c r="J9">
        <v>10</v>
      </c>
    </row>
    <row r="10" spans="1:10" ht="18" customHeight="1" x14ac:dyDescent="0.15">
      <c r="A10" t="s">
        <v>60</v>
      </c>
      <c r="B10">
        <v>9</v>
      </c>
      <c r="C10" t="s">
        <v>14</v>
      </c>
      <c r="D10" s="1">
        <v>1909</v>
      </c>
      <c r="E10" s="2">
        <f>D10/D$1</f>
        <v>1.5278478074703674E-2</v>
      </c>
      <c r="F10">
        <v>52</v>
      </c>
      <c r="G10" s="2">
        <f>F10/F$1</f>
        <v>1.1719630380887988E-2</v>
      </c>
      <c r="H10" s="3">
        <f>(G10-E10)*100</f>
        <v>-0.3558847693815686</v>
      </c>
      <c r="I10">
        <v>19</v>
      </c>
      <c r="J10">
        <v>17</v>
      </c>
    </row>
    <row r="11" spans="1:10" ht="18" customHeight="1" x14ac:dyDescent="0.15">
      <c r="A11" t="s">
        <v>60</v>
      </c>
      <c r="B11">
        <v>10</v>
      </c>
      <c r="C11" t="s">
        <v>15</v>
      </c>
      <c r="D11" s="1">
        <v>1913</v>
      </c>
      <c r="E11" s="2">
        <f>D11/D$1</f>
        <v>1.5310491648458947E-2</v>
      </c>
      <c r="F11">
        <v>53</v>
      </c>
      <c r="G11" s="2">
        <f>F11/F$1</f>
        <v>1.1945007888212756E-2</v>
      </c>
      <c r="H11" s="3">
        <f>(G11-E11)*100</f>
        <v>-0.33654837602461912</v>
      </c>
      <c r="I11">
        <v>18</v>
      </c>
      <c r="J11">
        <v>14</v>
      </c>
    </row>
    <row r="12" spans="1:10" ht="18" customHeight="1" x14ac:dyDescent="0.15">
      <c r="A12" t="s">
        <v>60</v>
      </c>
      <c r="B12">
        <v>11</v>
      </c>
      <c r="C12" t="s">
        <v>11</v>
      </c>
      <c r="D12" s="1">
        <v>7337</v>
      </c>
      <c r="E12" s="2">
        <f>D12/D$1</f>
        <v>5.8720897660608097E-2</v>
      </c>
      <c r="F12">
        <v>287</v>
      </c>
      <c r="G12" s="2">
        <f>F12/F$1</f>
        <v>6.4683344602208703E-2</v>
      </c>
      <c r="H12" s="3">
        <f>(G12-E12)*100</f>
        <v>0.59624469416006065</v>
      </c>
      <c r="I12">
        <v>5</v>
      </c>
      <c r="J12">
        <v>3</v>
      </c>
    </row>
    <row r="13" spans="1:10" ht="18" customHeight="1" x14ac:dyDescent="0.15">
      <c r="A13" t="s">
        <v>60</v>
      </c>
      <c r="B13">
        <v>12</v>
      </c>
      <c r="C13" t="s">
        <v>12</v>
      </c>
      <c r="D13" s="1">
        <v>6266</v>
      </c>
      <c r="E13" s="2">
        <f>D13/D$1</f>
        <v>5.0149263287633958E-2</v>
      </c>
      <c r="F13">
        <v>199</v>
      </c>
      <c r="G13" s="2">
        <f>F13/F$1</f>
        <v>4.485012395762903E-2</v>
      </c>
      <c r="H13" s="3">
        <f>(G13-E13)*100</f>
        <v>-0.52991393300049272</v>
      </c>
      <c r="I13">
        <v>6</v>
      </c>
      <c r="J13">
        <v>7</v>
      </c>
    </row>
    <row r="14" spans="1:10" ht="18" customHeight="1" x14ac:dyDescent="0.15">
      <c r="A14" t="s">
        <v>8</v>
      </c>
      <c r="B14">
        <v>13</v>
      </c>
      <c r="C14" t="s">
        <v>9</v>
      </c>
      <c r="D14" s="1">
        <v>14038</v>
      </c>
      <c r="E14" s="2">
        <f>D14/D$1</f>
        <v>0.1123516370941279</v>
      </c>
      <c r="F14">
        <v>629</v>
      </c>
      <c r="G14" s="2">
        <f>F14/F$1</f>
        <v>0.1417624521072797</v>
      </c>
      <c r="H14" s="3">
        <f>(G14-E14)*100</f>
        <v>2.9410815013151792</v>
      </c>
      <c r="I14">
        <v>1</v>
      </c>
      <c r="J14">
        <v>1</v>
      </c>
    </row>
    <row r="15" spans="1:10" ht="18" customHeight="1" x14ac:dyDescent="0.15">
      <c r="A15" t="s">
        <v>60</v>
      </c>
      <c r="B15">
        <v>14</v>
      </c>
      <c r="C15" t="s">
        <v>10</v>
      </c>
      <c r="D15" s="1">
        <v>9232</v>
      </c>
      <c r="E15" s="2">
        <f>D15/D$1</f>
        <v>7.3887328227168314E-2</v>
      </c>
      <c r="F15">
        <v>312</v>
      </c>
      <c r="G15" s="2">
        <f>F15/F$1</f>
        <v>7.0317782285327923E-2</v>
      </c>
      <c r="H15" s="3">
        <f>(G15-E15)*100</f>
        <v>-0.35695459418403908</v>
      </c>
      <c r="I15">
        <v>2</v>
      </c>
      <c r="J15">
        <v>5</v>
      </c>
    </row>
    <row r="16" spans="1:10" ht="18" customHeight="1" x14ac:dyDescent="0.15">
      <c r="A16" t="s">
        <v>16</v>
      </c>
      <c r="B16">
        <v>15</v>
      </c>
      <c r="C16" t="s">
        <v>17</v>
      </c>
      <c r="D16" s="1">
        <v>2153</v>
      </c>
      <c r="E16" s="2">
        <f>D16/D$1</f>
        <v>1.7231306073775279E-2</v>
      </c>
      <c r="F16">
        <v>42</v>
      </c>
      <c r="G16" s="2">
        <f>F16/F$1</f>
        <v>9.4658553076402974E-3</v>
      </c>
      <c r="H16" s="3">
        <f>(G16-E16)*100</f>
        <v>-0.77654507661349825</v>
      </c>
      <c r="I16">
        <v>15</v>
      </c>
      <c r="J16">
        <v>20</v>
      </c>
    </row>
    <row r="17" spans="1:10" ht="18" customHeight="1" x14ac:dyDescent="0.15">
      <c r="A17" t="s">
        <v>25</v>
      </c>
      <c r="B17">
        <v>16</v>
      </c>
      <c r="C17" t="s">
        <v>26</v>
      </c>
      <c r="D17" s="1">
        <v>1017</v>
      </c>
      <c r="E17" s="2">
        <f>D17/D$1</f>
        <v>8.1394511272779666E-3</v>
      </c>
      <c r="F17">
        <v>15</v>
      </c>
      <c r="G17" s="2">
        <f>F17/F$1</f>
        <v>3.3806626098715348E-3</v>
      </c>
      <c r="H17" s="3">
        <f>(G17-E17)*100</f>
        <v>-0.47587885174064321</v>
      </c>
      <c r="I17">
        <v>37</v>
      </c>
      <c r="J17">
        <v>30</v>
      </c>
    </row>
    <row r="18" spans="1:10" ht="18" customHeight="1" x14ac:dyDescent="0.15">
      <c r="A18" t="s">
        <v>25</v>
      </c>
      <c r="B18">
        <v>17</v>
      </c>
      <c r="C18" t="s">
        <v>27</v>
      </c>
      <c r="D18" s="1">
        <v>1118</v>
      </c>
      <c r="E18" s="2">
        <f>D18/D$1</f>
        <v>8.9477938645985897E-3</v>
      </c>
      <c r="F18">
        <v>19</v>
      </c>
      <c r="G18" s="2">
        <f>F18/F$1</f>
        <v>4.2821726391706104E-3</v>
      </c>
      <c r="H18" s="3">
        <f>(G18-E18)*100</f>
        <v>-0.46656212254279794</v>
      </c>
      <c r="I18">
        <v>33</v>
      </c>
      <c r="J18">
        <v>32</v>
      </c>
    </row>
    <row r="19" spans="1:10" ht="18" customHeight="1" x14ac:dyDescent="0.15">
      <c r="A19" t="s">
        <v>25</v>
      </c>
      <c r="B19">
        <v>18</v>
      </c>
      <c r="C19" t="s">
        <v>28</v>
      </c>
      <c r="D19" s="1">
        <v>753</v>
      </c>
      <c r="E19" s="2">
        <f>D19/D$1</f>
        <v>6.0265552594299986E-3</v>
      </c>
      <c r="F19">
        <v>15</v>
      </c>
      <c r="G19" s="2">
        <f>F19/F$1</f>
        <v>3.3806626098715348E-3</v>
      </c>
      <c r="H19" s="3">
        <f>(G19-E19)*100</f>
        <v>-0.26458926495584639</v>
      </c>
      <c r="I19">
        <v>43</v>
      </c>
      <c r="J19">
        <v>42</v>
      </c>
    </row>
    <row r="20" spans="1:10" ht="18" customHeight="1" x14ac:dyDescent="0.15">
      <c r="A20" t="s">
        <v>61</v>
      </c>
      <c r="B20">
        <v>19</v>
      </c>
      <c r="C20" t="s">
        <v>19</v>
      </c>
      <c r="D20" s="1">
        <v>802</v>
      </c>
      <c r="E20" s="2">
        <f>D20/D$1</f>
        <v>6.4187215379320831E-3</v>
      </c>
      <c r="F20">
        <v>22</v>
      </c>
      <c r="G20" s="2">
        <f>F20/F$1</f>
        <v>4.9583051611449174E-3</v>
      </c>
      <c r="H20" s="3">
        <f>(G20-E20)*100</f>
        <v>-0.14604163767871656</v>
      </c>
      <c r="I20">
        <v>41</v>
      </c>
      <c r="J20">
        <v>37</v>
      </c>
    </row>
    <row r="21" spans="1:10" ht="18" customHeight="1" x14ac:dyDescent="0.15">
      <c r="A21" t="s">
        <v>61</v>
      </c>
      <c r="B21">
        <v>20</v>
      </c>
      <c r="C21" t="s">
        <v>18</v>
      </c>
      <c r="D21" s="1">
        <v>2020</v>
      </c>
      <c r="E21" s="2">
        <f>D21/D$1</f>
        <v>1.6166854746412478E-2</v>
      </c>
      <c r="F21">
        <v>41</v>
      </c>
      <c r="G21" s="2">
        <f>F21/F$1</f>
        <v>9.2404778003155278E-3</v>
      </c>
      <c r="H21" s="3">
        <f>(G21-E21)*100</f>
        <v>-0.69263769460969504</v>
      </c>
      <c r="I21">
        <v>16</v>
      </c>
      <c r="J21">
        <v>24</v>
      </c>
    </row>
    <row r="22" spans="1:10" ht="18" customHeight="1" x14ac:dyDescent="0.15">
      <c r="A22" t="s">
        <v>20</v>
      </c>
      <c r="B22">
        <v>21</v>
      </c>
      <c r="C22" t="s">
        <v>22</v>
      </c>
      <c r="D22" s="1">
        <v>1946</v>
      </c>
      <c r="E22" s="2">
        <f>D22/D$1</f>
        <v>1.5574603631939942E-2</v>
      </c>
      <c r="F22">
        <v>32</v>
      </c>
      <c r="G22" s="2">
        <f>F22/F$1</f>
        <v>7.2120802343926078E-3</v>
      </c>
      <c r="H22" s="3">
        <f>(G22-E22)*100</f>
        <v>-0.83625233975473356</v>
      </c>
      <c r="I22">
        <v>17</v>
      </c>
      <c r="J22">
        <v>16</v>
      </c>
    </row>
    <row r="23" spans="1:10" ht="18" customHeight="1" x14ac:dyDescent="0.15">
      <c r="A23" t="s">
        <v>20</v>
      </c>
      <c r="B23">
        <v>22</v>
      </c>
      <c r="C23" t="s">
        <v>24</v>
      </c>
      <c r="D23" s="1">
        <v>3582</v>
      </c>
      <c r="E23" s="2">
        <f>D23/D$1</f>
        <v>2.8668155297846287E-2</v>
      </c>
      <c r="F23">
        <v>111</v>
      </c>
      <c r="G23" s="2">
        <f>F23/F$1</f>
        <v>2.5016903313049357E-2</v>
      </c>
      <c r="H23" s="3">
        <f>(G23-E23)*100</f>
        <v>-0.36512519847969294</v>
      </c>
      <c r="I23">
        <v>10</v>
      </c>
      <c r="J23">
        <v>11</v>
      </c>
    </row>
    <row r="24" spans="1:10" ht="18" customHeight="1" x14ac:dyDescent="0.15">
      <c r="A24" t="s">
        <v>20</v>
      </c>
      <c r="B24">
        <v>23</v>
      </c>
      <c r="C24" t="s">
        <v>21</v>
      </c>
      <c r="D24" s="1">
        <v>7495</v>
      </c>
      <c r="E24" s="2">
        <f>D24/D$1</f>
        <v>5.998543382394135E-2</v>
      </c>
      <c r="F24">
        <v>260</v>
      </c>
      <c r="G24" s="2">
        <f>F24/F$1</f>
        <v>5.8598151904439934E-2</v>
      </c>
      <c r="H24" s="3">
        <f>(G24-E24)*100</f>
        <v>-0.13872819195014166</v>
      </c>
      <c r="I24">
        <v>4</v>
      </c>
      <c r="J24">
        <v>4</v>
      </c>
    </row>
    <row r="25" spans="1:10" ht="18" customHeight="1" x14ac:dyDescent="0.15">
      <c r="A25" t="s">
        <v>20</v>
      </c>
      <c r="B25">
        <v>24</v>
      </c>
      <c r="C25" t="s">
        <v>23</v>
      </c>
      <c r="D25" s="1">
        <v>1742</v>
      </c>
      <c r="E25" s="2">
        <f>D25/D$1</f>
        <v>1.3941911370421058E-2</v>
      </c>
      <c r="F25">
        <v>51</v>
      </c>
      <c r="G25" s="2">
        <f>F25/F$1</f>
        <v>1.1494252873563218E-2</v>
      </c>
      <c r="H25" s="3">
        <f>(G25-E25)*100</f>
        <v>-0.24476584968578396</v>
      </c>
      <c r="I25">
        <v>22</v>
      </c>
      <c r="J25">
        <v>19</v>
      </c>
    </row>
    <row r="26" spans="1:10" ht="18" customHeight="1" x14ac:dyDescent="0.15">
      <c r="A26" t="s">
        <v>29</v>
      </c>
      <c r="B26">
        <v>25</v>
      </c>
      <c r="C26" t="s">
        <v>33</v>
      </c>
      <c r="D26" s="1">
        <v>1409</v>
      </c>
      <c r="E26" s="2">
        <f>D26/D$1</f>
        <v>1.1276781355294646E-2</v>
      </c>
      <c r="F26">
        <v>52</v>
      </c>
      <c r="G26" s="2">
        <f>F26/F$1</f>
        <v>1.1719630380887988E-2</v>
      </c>
      <c r="H26" s="3">
        <f>(G26-E26)*100</f>
        <v>4.4284902559334205E-2</v>
      </c>
      <c r="I26">
        <v>26</v>
      </c>
      <c r="J26">
        <v>22</v>
      </c>
    </row>
    <row r="27" spans="1:10" ht="18" customHeight="1" x14ac:dyDescent="0.15">
      <c r="A27" t="s">
        <v>29</v>
      </c>
      <c r="B27">
        <v>26</v>
      </c>
      <c r="C27" t="s">
        <v>32</v>
      </c>
      <c r="D27" s="1">
        <v>2550</v>
      </c>
      <c r="E27" s="2">
        <f>D27/D$1</f>
        <v>2.0408653268986051E-2</v>
      </c>
      <c r="F27">
        <v>88</v>
      </c>
      <c r="G27" s="2">
        <f>F27/F$1</f>
        <v>1.983322064457967E-2</v>
      </c>
      <c r="H27" s="3">
        <f>(G27-E27)*100</f>
        <v>-5.7543262440638149E-2</v>
      </c>
      <c r="I27">
        <v>13</v>
      </c>
      <c r="J27">
        <v>13</v>
      </c>
    </row>
    <row r="28" spans="1:10" ht="18" customHeight="1" x14ac:dyDescent="0.15">
      <c r="A28" t="s">
        <v>29</v>
      </c>
      <c r="B28">
        <v>27</v>
      </c>
      <c r="C28" t="s">
        <v>30</v>
      </c>
      <c r="D28" s="1">
        <v>8782</v>
      </c>
      <c r="E28" s="2">
        <f>D28/D$1</f>
        <v>7.0285801179700194E-2</v>
      </c>
      <c r="F28">
        <v>638</v>
      </c>
      <c r="G28" s="2">
        <f>F28/F$1</f>
        <v>0.1437908496732026</v>
      </c>
      <c r="H28" s="3">
        <f>(G28-E28)*100</f>
        <v>7.3505048493502407</v>
      </c>
      <c r="I28">
        <v>3</v>
      </c>
      <c r="J28">
        <v>2</v>
      </c>
    </row>
    <row r="29" spans="1:10" ht="18" customHeight="1" x14ac:dyDescent="0.15">
      <c r="A29" t="s">
        <v>29</v>
      </c>
      <c r="B29">
        <v>28</v>
      </c>
      <c r="C29" t="s">
        <v>31</v>
      </c>
      <c r="D29" s="1">
        <v>5402</v>
      </c>
      <c r="E29" s="2">
        <f>D29/D$1</f>
        <v>4.3234331356495154E-2</v>
      </c>
      <c r="F29">
        <v>264</v>
      </c>
      <c r="G29" s="2">
        <f>F29/F$1</f>
        <v>5.9499661933739012E-2</v>
      </c>
      <c r="H29" s="3">
        <f>(G29-E29)*100</f>
        <v>1.6265330577243859</v>
      </c>
      <c r="I29">
        <v>7</v>
      </c>
      <c r="J29">
        <v>6</v>
      </c>
    </row>
    <row r="30" spans="1:10" ht="18" customHeight="1" x14ac:dyDescent="0.15">
      <c r="A30" t="s">
        <v>29</v>
      </c>
      <c r="B30">
        <v>29</v>
      </c>
      <c r="C30" t="s">
        <v>34</v>
      </c>
      <c r="D30" s="1">
        <v>1306</v>
      </c>
      <c r="E30" s="2">
        <f>D30/D$1</f>
        <v>1.0452431831096384E-2</v>
      </c>
      <c r="F30">
        <v>31</v>
      </c>
      <c r="G30" s="2">
        <f>F30/F$1</f>
        <v>6.9867027270678382E-3</v>
      </c>
      <c r="H30" s="3">
        <f>(G30-E30)*100</f>
        <v>-0.34657291040285459</v>
      </c>
      <c r="I30">
        <v>28</v>
      </c>
      <c r="J30">
        <v>26</v>
      </c>
    </row>
    <row r="31" spans="1:10" ht="18" customHeight="1" x14ac:dyDescent="0.15">
      <c r="A31" t="s">
        <v>29</v>
      </c>
      <c r="B31">
        <v>30</v>
      </c>
      <c r="C31" t="s">
        <v>35</v>
      </c>
      <c r="D31" s="1">
        <v>903</v>
      </c>
      <c r="E31" s="2">
        <f>D31/D$1</f>
        <v>7.227064275252707E-3</v>
      </c>
      <c r="F31">
        <v>18</v>
      </c>
      <c r="G31" s="2">
        <f>F31/F$1</f>
        <v>4.0567951318458417E-3</v>
      </c>
      <c r="H31" s="3">
        <f>(G31-E31)*100</f>
        <v>-0.31702691434068653</v>
      </c>
      <c r="I31">
        <v>40</v>
      </c>
      <c r="J31">
        <v>35</v>
      </c>
    </row>
    <row r="32" spans="1:10" ht="18" customHeight="1" x14ac:dyDescent="0.15">
      <c r="A32" t="s">
        <v>36</v>
      </c>
      <c r="B32">
        <v>31</v>
      </c>
      <c r="C32" t="s">
        <v>39</v>
      </c>
      <c r="D32" s="1">
        <v>544</v>
      </c>
      <c r="E32" s="2">
        <f>D32/D$1</f>
        <v>4.3538460307170242E-3</v>
      </c>
      <c r="F32">
        <v>19</v>
      </c>
      <c r="G32" s="2">
        <f>F32/F$1</f>
        <v>4.2821726391706104E-3</v>
      </c>
      <c r="H32" s="3">
        <f>(G32-E32)*100</f>
        <v>-7.1673391546413744E-3</v>
      </c>
      <c r="I32">
        <v>47</v>
      </c>
      <c r="J32">
        <v>45</v>
      </c>
    </row>
    <row r="33" spans="1:10" ht="18" customHeight="1" x14ac:dyDescent="0.15">
      <c r="A33" t="s">
        <v>36</v>
      </c>
      <c r="B33">
        <v>32</v>
      </c>
      <c r="C33" t="s">
        <v>40</v>
      </c>
      <c r="D33" s="1">
        <v>658</v>
      </c>
      <c r="E33" s="2">
        <f>D33/D$1</f>
        <v>5.2662328827422829E-3</v>
      </c>
      <c r="F33">
        <v>19</v>
      </c>
      <c r="G33" s="2">
        <f>F33/F$1</f>
        <v>4.2821726391706104E-3</v>
      </c>
      <c r="H33" s="3">
        <f>(G33-E33)*100</f>
        <v>-9.8406024357167249E-2</v>
      </c>
      <c r="I33">
        <v>46</v>
      </c>
      <c r="J33">
        <v>47</v>
      </c>
    </row>
    <row r="34" spans="1:10" ht="18" customHeight="1" x14ac:dyDescent="0.15">
      <c r="A34" t="s">
        <v>36</v>
      </c>
      <c r="B34">
        <v>33</v>
      </c>
      <c r="C34" t="s">
        <v>38</v>
      </c>
      <c r="D34" s="1">
        <v>1862</v>
      </c>
      <c r="E34" s="2">
        <f>D34/D$1</f>
        <v>1.4902318583079225E-2</v>
      </c>
      <c r="F34">
        <v>71</v>
      </c>
      <c r="G34" s="2">
        <f>F34/F$1</f>
        <v>1.6001803020058599E-2</v>
      </c>
      <c r="H34" s="3">
        <f>(G34-E34)*100</f>
        <v>0.10994844369793741</v>
      </c>
      <c r="I34">
        <v>20</v>
      </c>
      <c r="J34">
        <v>18</v>
      </c>
    </row>
    <row r="35" spans="1:10" ht="18" customHeight="1" x14ac:dyDescent="0.15">
      <c r="A35" t="s">
        <v>36</v>
      </c>
      <c r="B35">
        <v>34</v>
      </c>
      <c r="C35" t="s">
        <v>37</v>
      </c>
      <c r="D35" s="1">
        <v>2760</v>
      </c>
      <c r="E35" s="2">
        <f>D35/D$1</f>
        <v>2.2089365891137844E-2</v>
      </c>
      <c r="F35">
        <v>106</v>
      </c>
      <c r="G35" s="2">
        <f>F35/F$1</f>
        <v>2.3890015776425511E-2</v>
      </c>
      <c r="H35" s="3">
        <f>(G35-E35)*100</f>
        <v>0.18006498852876673</v>
      </c>
      <c r="I35">
        <v>12</v>
      </c>
      <c r="J35">
        <v>12</v>
      </c>
    </row>
    <row r="36" spans="1:10" ht="18" customHeight="1" x14ac:dyDescent="0.15">
      <c r="A36" t="s">
        <v>36</v>
      </c>
      <c r="B36">
        <v>35</v>
      </c>
      <c r="C36" t="s">
        <v>41</v>
      </c>
      <c r="D36" s="1">
        <v>1313</v>
      </c>
      <c r="E36" s="2">
        <f>D36/D$1</f>
        <v>1.0508455585168112E-2</v>
      </c>
      <c r="F36">
        <v>25</v>
      </c>
      <c r="G36" s="2">
        <f>F36/F$1</f>
        <v>5.6344376831192243E-3</v>
      </c>
      <c r="H36" s="3">
        <f>(G36-E36)*100</f>
        <v>-0.48740179020488872</v>
      </c>
      <c r="I36">
        <v>27</v>
      </c>
      <c r="J36">
        <v>31</v>
      </c>
    </row>
    <row r="37" spans="1:10" ht="18" customHeight="1" x14ac:dyDescent="0.15">
      <c r="A37" t="s">
        <v>42</v>
      </c>
      <c r="B37">
        <v>36</v>
      </c>
      <c r="C37" t="s">
        <v>45</v>
      </c>
      <c r="D37" s="1">
        <v>704</v>
      </c>
      <c r="E37" s="2">
        <f>D37/D$1</f>
        <v>5.6343889809279133E-3</v>
      </c>
      <c r="F37">
        <v>7</v>
      </c>
      <c r="G37" s="2">
        <f>F37/F$1</f>
        <v>1.5776425512733828E-3</v>
      </c>
      <c r="H37" s="3">
        <f>(G37-E37)*100</f>
        <v>-0.40567464296545308</v>
      </c>
      <c r="I37">
        <v>44</v>
      </c>
      <c r="J37">
        <v>44</v>
      </c>
    </row>
    <row r="38" spans="1:10" ht="18" customHeight="1" x14ac:dyDescent="0.15">
      <c r="A38" t="s">
        <v>42</v>
      </c>
      <c r="B38">
        <v>37</v>
      </c>
      <c r="C38" t="s">
        <v>44</v>
      </c>
      <c r="D38" s="1">
        <v>934</v>
      </c>
      <c r="E38" s="2">
        <f>D38/D$1</f>
        <v>7.4751694718560666E-3</v>
      </c>
      <c r="F38">
        <v>26</v>
      </c>
      <c r="G38" s="2">
        <f>F38/F$1</f>
        <v>5.8598151904439939E-3</v>
      </c>
      <c r="H38" s="3">
        <f>(G38-E38)*100</f>
        <v>-0.16153542814120728</v>
      </c>
      <c r="I38">
        <v>38</v>
      </c>
      <c r="J38">
        <v>29</v>
      </c>
    </row>
    <row r="39" spans="1:10" ht="18" customHeight="1" x14ac:dyDescent="0.15">
      <c r="A39" t="s">
        <v>42</v>
      </c>
      <c r="B39">
        <v>38</v>
      </c>
      <c r="C39" t="s">
        <v>43</v>
      </c>
      <c r="D39" s="1">
        <v>1306</v>
      </c>
      <c r="E39" s="2">
        <f>D39/D$1</f>
        <v>1.0452431831096384E-2</v>
      </c>
      <c r="F39">
        <v>27</v>
      </c>
      <c r="G39" s="2">
        <f>F39/F$1</f>
        <v>6.0851926977687626E-3</v>
      </c>
      <c r="H39" s="3">
        <f>(G39-E39)*100</f>
        <v>-0.43672391333276217</v>
      </c>
      <c r="I39">
        <v>29</v>
      </c>
      <c r="J39">
        <v>25</v>
      </c>
    </row>
    <row r="40" spans="1:10" ht="18" customHeight="1" x14ac:dyDescent="0.15">
      <c r="A40" t="s">
        <v>42</v>
      </c>
      <c r="B40">
        <v>39</v>
      </c>
      <c r="C40" t="s">
        <v>46</v>
      </c>
      <c r="D40" s="1">
        <v>676</v>
      </c>
      <c r="E40" s="2">
        <f>D40/D$1</f>
        <v>5.4102939646410077E-3</v>
      </c>
      <c r="F40">
        <v>19</v>
      </c>
      <c r="G40" s="2">
        <f>F40/F$1</f>
        <v>4.2821726391706104E-3</v>
      </c>
      <c r="H40" s="3">
        <f>(G40-E40)*100</f>
        <v>-0.11281213254703973</v>
      </c>
      <c r="I40">
        <v>45</v>
      </c>
      <c r="J40">
        <v>41</v>
      </c>
    </row>
    <row r="41" spans="1:10" ht="18" customHeight="1" x14ac:dyDescent="0.15">
      <c r="A41" t="s">
        <v>62</v>
      </c>
      <c r="B41">
        <v>40</v>
      </c>
      <c r="C41" t="s">
        <v>47</v>
      </c>
      <c r="D41" s="1">
        <v>5116</v>
      </c>
      <c r="E41" s="2">
        <f>D41/D$1</f>
        <v>4.0945360832993188E-2</v>
      </c>
      <c r="F41">
        <v>175</v>
      </c>
      <c r="G41" s="2">
        <f>F41/F$1</f>
        <v>3.9441063781834575E-2</v>
      </c>
      <c r="H41" s="3">
        <f>(G41-E41)*100</f>
        <v>-0.15042970511586137</v>
      </c>
      <c r="I41">
        <v>9</v>
      </c>
      <c r="J41">
        <v>8</v>
      </c>
    </row>
    <row r="42" spans="1:10" ht="18" customHeight="1" x14ac:dyDescent="0.15">
      <c r="A42" t="s">
        <v>62</v>
      </c>
      <c r="B42">
        <v>41</v>
      </c>
      <c r="C42" t="s">
        <v>48</v>
      </c>
      <c r="D42" s="1">
        <v>801</v>
      </c>
      <c r="E42" s="2">
        <f>D42/D$1</f>
        <v>6.4107181444932647E-3</v>
      </c>
      <c r="F42">
        <v>12</v>
      </c>
      <c r="G42" s="2">
        <f>F42/F$1</f>
        <v>2.7045300878972278E-3</v>
      </c>
      <c r="H42" s="3">
        <f>(G42-E42)*100</f>
        <v>-0.3706188056596037</v>
      </c>
      <c r="I42">
        <v>42</v>
      </c>
      <c r="J42">
        <v>39</v>
      </c>
    </row>
    <row r="43" spans="1:10" ht="18" customHeight="1" x14ac:dyDescent="0.15">
      <c r="A43" t="s">
        <v>62</v>
      </c>
      <c r="B43">
        <v>42</v>
      </c>
      <c r="C43" t="s">
        <v>49</v>
      </c>
      <c r="D43" s="1">
        <v>1283</v>
      </c>
      <c r="E43" s="2">
        <f>D43/D$1</f>
        <v>1.0268353782003569E-2</v>
      </c>
      <c r="F43">
        <v>15</v>
      </c>
      <c r="G43" s="2">
        <f>F43/F$1</f>
        <v>3.3806626098715348E-3</v>
      </c>
      <c r="H43" s="3">
        <f>(G43-E43)*100</f>
        <v>-0.68876911721320344</v>
      </c>
      <c r="I43">
        <v>30</v>
      </c>
      <c r="J43">
        <v>36</v>
      </c>
    </row>
    <row r="44" spans="1:10" ht="18" customHeight="1" x14ac:dyDescent="0.15">
      <c r="A44" t="s">
        <v>62</v>
      </c>
      <c r="B44">
        <v>43</v>
      </c>
      <c r="C44" t="s">
        <v>50</v>
      </c>
      <c r="D44" s="1">
        <v>1718</v>
      </c>
      <c r="E44" s="2">
        <f>D44/D$1</f>
        <v>1.3749829927889425E-2</v>
      </c>
      <c r="F44">
        <v>45</v>
      </c>
      <c r="G44" s="2">
        <f>F44/F$1</f>
        <v>1.0141987829614604E-2</v>
      </c>
      <c r="H44" s="3">
        <f>(G44-E44)*100</f>
        <v>-0.36078420982748205</v>
      </c>
      <c r="I44">
        <v>23</v>
      </c>
      <c r="J44">
        <v>28</v>
      </c>
    </row>
    <row r="45" spans="1:10" ht="18" customHeight="1" x14ac:dyDescent="0.15">
      <c r="A45" t="s">
        <v>62</v>
      </c>
      <c r="B45">
        <v>44</v>
      </c>
      <c r="C45" t="s">
        <v>51</v>
      </c>
      <c r="D45" s="1">
        <v>1107</v>
      </c>
      <c r="E45" s="2">
        <f>D45/D$1</f>
        <v>8.8597565367715906E-3</v>
      </c>
      <c r="F45">
        <v>21</v>
      </c>
      <c r="G45" s="2">
        <f>F45/F$1</f>
        <v>4.7329276538201487E-3</v>
      </c>
      <c r="H45" s="3">
        <f>(G45-E45)*100</f>
        <v>-0.41268288829514421</v>
      </c>
      <c r="I45">
        <v>34</v>
      </c>
      <c r="J45">
        <v>40</v>
      </c>
    </row>
    <row r="46" spans="1:10" ht="18" customHeight="1" x14ac:dyDescent="0.15">
      <c r="A46" t="s">
        <v>62</v>
      </c>
      <c r="B46">
        <v>45</v>
      </c>
      <c r="C46" t="s">
        <v>52</v>
      </c>
      <c r="D46" s="1">
        <v>1052</v>
      </c>
      <c r="E46" s="2">
        <f>D46/D$1</f>
        <v>8.4195698976365987E-3</v>
      </c>
      <c r="F46">
        <v>30</v>
      </c>
      <c r="G46" s="2">
        <f>F46/F$1</f>
        <v>6.7613252197430695E-3</v>
      </c>
      <c r="H46" s="3">
        <f>(G46-E46)*100</f>
        <v>-0.16582446778935292</v>
      </c>
      <c r="I46">
        <v>35</v>
      </c>
      <c r="J46">
        <v>33</v>
      </c>
    </row>
    <row r="47" spans="1:10" ht="18" customHeight="1" x14ac:dyDescent="0.15">
      <c r="A47" t="s">
        <v>62</v>
      </c>
      <c r="B47">
        <v>46</v>
      </c>
      <c r="C47" t="s">
        <v>53</v>
      </c>
      <c r="D47" s="1">
        <v>1563</v>
      </c>
      <c r="E47" s="2">
        <f>D47/D$1</f>
        <v>1.2509303944872626E-2</v>
      </c>
      <c r="F47">
        <v>39</v>
      </c>
      <c r="G47" s="2">
        <f>F47/F$1</f>
        <v>8.7897227856659904E-3</v>
      </c>
      <c r="H47" s="3">
        <f>(G47-E47)*100</f>
        <v>-0.37195811592066352</v>
      </c>
      <c r="I47">
        <v>24</v>
      </c>
      <c r="J47">
        <v>27</v>
      </c>
    </row>
    <row r="48" spans="1:10" ht="18" customHeight="1" x14ac:dyDescent="0.15">
      <c r="A48" t="s">
        <v>1</v>
      </c>
      <c r="B48">
        <v>47</v>
      </c>
      <c r="C48" t="s">
        <v>54</v>
      </c>
      <c r="D48" s="1">
        <v>1468</v>
      </c>
      <c r="E48" s="2">
        <f>D48/D$1</f>
        <v>1.1748981568184911E-2</v>
      </c>
      <c r="F48">
        <v>43</v>
      </c>
      <c r="G48" s="2">
        <f>F48/F$1</f>
        <v>9.6912328149650669E-3</v>
      </c>
      <c r="H48" s="3">
        <f>(G48-E48)*100</f>
        <v>-0.20577487532198441</v>
      </c>
      <c r="I48">
        <v>25</v>
      </c>
      <c r="J48">
        <v>23</v>
      </c>
    </row>
    <row r="49" spans="5:8" ht="18" customHeight="1" x14ac:dyDescent="0.15">
      <c r="E49" s="1"/>
      <c r="F49" s="1"/>
      <c r="G49" s="1"/>
      <c r="H49" s="1"/>
    </row>
  </sheetData>
  <autoFilter ref="A1:J48" xr:uid="{824DC9B5-31FA-4F56-96C4-8B4768EE0200}">
    <sortState xmlns:xlrd2="http://schemas.microsoft.com/office/spreadsheetml/2017/richdata2" ref="A2:J48">
      <sortCondition ref="B1:B48"/>
    </sortState>
  </autoFilter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DC9B5-31FA-4F56-96C4-8B4768EE0200}">
  <sheetPr codeName="Sheet2"/>
  <dimension ref="A1:J49"/>
  <sheetViews>
    <sheetView workbookViewId="0"/>
  </sheetViews>
  <sheetFormatPr defaultRowHeight="18" customHeight="1" x14ac:dyDescent="0.15"/>
  <cols>
    <col min="4" max="4" width="11.83203125" style="1" bestFit="1" customWidth="1"/>
    <col min="5" max="5" width="9.33203125" style="2"/>
    <col min="7" max="7" width="9.33203125" style="2"/>
    <col min="8" max="8" width="9.33203125" style="3"/>
  </cols>
  <sheetData>
    <row r="1" spans="1:10" ht="18" customHeight="1" x14ac:dyDescent="0.15">
      <c r="A1" t="s">
        <v>63</v>
      </c>
      <c r="B1" t="s">
        <v>66</v>
      </c>
      <c r="C1" t="s">
        <v>55</v>
      </c>
      <c r="D1" s="1">
        <v>124947</v>
      </c>
      <c r="E1" s="2" t="s">
        <v>56</v>
      </c>
      <c r="F1">
        <v>601331</v>
      </c>
      <c r="G1" s="2" t="s">
        <v>56</v>
      </c>
      <c r="H1" s="3" t="s">
        <v>57</v>
      </c>
      <c r="I1" s="2" t="s">
        <v>64</v>
      </c>
      <c r="J1" s="2" t="s">
        <v>65</v>
      </c>
    </row>
    <row r="2" spans="1:10" ht="18" customHeight="1" x14ac:dyDescent="0.15">
      <c r="A2" t="s">
        <v>59</v>
      </c>
      <c r="B2">
        <v>1</v>
      </c>
      <c r="C2" t="s">
        <v>0</v>
      </c>
      <c r="D2" s="1">
        <v>5140</v>
      </c>
      <c r="E2" s="2">
        <f>D2/D$1</f>
        <v>4.1137442275524821E-2</v>
      </c>
      <c r="F2">
        <v>19604</v>
      </c>
      <c r="G2" s="2">
        <f>F2/F$1</f>
        <v>3.2601013418566478E-2</v>
      </c>
      <c r="H2" s="3">
        <f>(G2-E2)*100</f>
        <v>-0.85364288569583435</v>
      </c>
      <c r="I2">
        <v>8</v>
      </c>
      <c r="J2">
        <v>9</v>
      </c>
    </row>
    <row r="3" spans="1:10" ht="18" customHeight="1" x14ac:dyDescent="0.15">
      <c r="A3" t="s">
        <v>58</v>
      </c>
      <c r="B3">
        <v>2</v>
      </c>
      <c r="C3" t="s">
        <v>2</v>
      </c>
      <c r="D3" s="1">
        <v>1204</v>
      </c>
      <c r="E3" s="2">
        <f>D3/D$1</f>
        <v>9.636085700336942E-3</v>
      </c>
      <c r="F3">
        <v>3462</v>
      </c>
      <c r="G3" s="2">
        <f>F3/F$1</f>
        <v>5.7572285480043438E-3</v>
      </c>
      <c r="H3" s="3">
        <f>(G3-E3)*100</f>
        <v>-0.38788571523325982</v>
      </c>
      <c r="I3">
        <v>31</v>
      </c>
      <c r="J3">
        <v>34</v>
      </c>
    </row>
    <row r="4" spans="1:10" ht="18" customHeight="1" x14ac:dyDescent="0.15">
      <c r="A4" t="s">
        <v>58</v>
      </c>
      <c r="B4">
        <v>3</v>
      </c>
      <c r="C4" t="s">
        <v>3</v>
      </c>
      <c r="D4" s="1">
        <v>1181</v>
      </c>
      <c r="E4" s="2">
        <f>D4/D$1</f>
        <v>9.4520076512441282E-3</v>
      </c>
      <c r="F4">
        <v>2655</v>
      </c>
      <c r="G4" s="2">
        <f>F4/F$1</f>
        <v>4.4152056022390331E-3</v>
      </c>
      <c r="H4" s="3">
        <f>(G4-E4)*100</f>
        <v>-0.50368020490050947</v>
      </c>
      <c r="I4">
        <v>32</v>
      </c>
      <c r="J4">
        <v>43</v>
      </c>
    </row>
    <row r="5" spans="1:10" ht="18" customHeight="1" x14ac:dyDescent="0.15">
      <c r="A5" t="s">
        <v>58</v>
      </c>
      <c r="B5">
        <v>4</v>
      </c>
      <c r="C5" t="s">
        <v>5</v>
      </c>
      <c r="D5" s="1">
        <v>2280</v>
      </c>
      <c r="E5" s="2">
        <f>D5/D$1</f>
        <v>1.8247737040505176E-2</v>
      </c>
      <c r="F5">
        <v>9897</v>
      </c>
      <c r="G5" s="2">
        <f>F5/F$1</f>
        <v>1.6458489583939626E-2</v>
      </c>
      <c r="H5" s="3">
        <f>(G5-E5)*100</f>
        <v>-0.178924745656555</v>
      </c>
      <c r="I5">
        <v>14</v>
      </c>
      <c r="J5">
        <v>15</v>
      </c>
    </row>
    <row r="6" spans="1:10" ht="18" customHeight="1" x14ac:dyDescent="0.15">
      <c r="A6" t="s">
        <v>58</v>
      </c>
      <c r="B6">
        <v>5</v>
      </c>
      <c r="C6" t="s">
        <v>4</v>
      </c>
      <c r="D6" s="1">
        <v>930</v>
      </c>
      <c r="E6" s="2">
        <f>D6/D$1</f>
        <v>7.443155898100795E-3</v>
      </c>
      <c r="F6">
        <v>1871</v>
      </c>
      <c r="G6" s="2">
        <f>F6/F$1</f>
        <v>3.1114311419168476E-3</v>
      </c>
      <c r="H6" s="3">
        <f>(G6-E6)*100</f>
        <v>-0.43317247561839473</v>
      </c>
      <c r="I6">
        <v>39</v>
      </c>
      <c r="J6">
        <v>46</v>
      </c>
    </row>
    <row r="7" spans="1:10" ht="18" customHeight="1" x14ac:dyDescent="0.15">
      <c r="A7" t="s">
        <v>58</v>
      </c>
      <c r="B7">
        <v>6</v>
      </c>
      <c r="C7" t="s">
        <v>6</v>
      </c>
      <c r="D7" s="1">
        <v>1041</v>
      </c>
      <c r="E7" s="2">
        <f>D7/D$1</f>
        <v>8.3315325698095997E-3</v>
      </c>
      <c r="F7">
        <v>2885</v>
      </c>
      <c r="G7" s="2">
        <f>F7/F$1</f>
        <v>4.7976904566702861E-3</v>
      </c>
      <c r="H7" s="3">
        <f>(G7-E7)*100</f>
        <v>-0.35338421131393138</v>
      </c>
      <c r="I7">
        <v>36</v>
      </c>
      <c r="J7">
        <v>38</v>
      </c>
    </row>
    <row r="8" spans="1:10" ht="18" customHeight="1" x14ac:dyDescent="0.15">
      <c r="A8" t="s">
        <v>58</v>
      </c>
      <c r="B8">
        <v>7</v>
      </c>
      <c r="C8" t="s">
        <v>7</v>
      </c>
      <c r="D8" s="1">
        <v>1790</v>
      </c>
      <c r="E8" s="2">
        <f>D8/D$1</f>
        <v>1.4326074255484326E-2</v>
      </c>
      <c r="F8">
        <v>6913</v>
      </c>
      <c r="G8" s="2">
        <f>F8/F$1</f>
        <v>1.1496164342101106E-2</v>
      </c>
      <c r="H8" s="3">
        <f>(G8-E8)*100</f>
        <v>-0.28299099133832201</v>
      </c>
      <c r="I8">
        <v>21</v>
      </c>
      <c r="J8">
        <v>21</v>
      </c>
    </row>
    <row r="9" spans="1:10" ht="18" customHeight="1" x14ac:dyDescent="0.15">
      <c r="A9" t="s">
        <v>60</v>
      </c>
      <c r="B9">
        <v>8</v>
      </c>
      <c r="C9" t="s">
        <v>13</v>
      </c>
      <c r="D9" s="1">
        <v>2840</v>
      </c>
      <c r="E9" s="2">
        <f>D9/D$1</f>
        <v>2.2729637366243286E-2</v>
      </c>
      <c r="F9">
        <v>15986</v>
      </c>
      <c r="G9" s="2">
        <f>F9/F$1</f>
        <v>2.6584360360600068E-2</v>
      </c>
      <c r="H9" s="3">
        <f>(G9-E9)*100</f>
        <v>0.38547229943567823</v>
      </c>
      <c r="I9">
        <v>11</v>
      </c>
      <c r="J9">
        <v>10</v>
      </c>
    </row>
    <row r="10" spans="1:10" ht="18" customHeight="1" x14ac:dyDescent="0.15">
      <c r="A10" t="s">
        <v>60</v>
      </c>
      <c r="B10">
        <v>9</v>
      </c>
      <c r="C10" t="s">
        <v>14</v>
      </c>
      <c r="D10" s="1">
        <v>1909</v>
      </c>
      <c r="E10" s="2">
        <f>D10/D$1</f>
        <v>1.5278478074703674E-2</v>
      </c>
      <c r="F10">
        <v>8883</v>
      </c>
      <c r="G10" s="2">
        <f>F10/F$1</f>
        <v>1.4772230269186188E-2</v>
      </c>
      <c r="H10" s="3">
        <f>(G10-E10)*100</f>
        <v>-5.0624780551748565E-2</v>
      </c>
      <c r="I10">
        <v>19</v>
      </c>
      <c r="J10">
        <v>17</v>
      </c>
    </row>
    <row r="11" spans="1:10" ht="18" customHeight="1" x14ac:dyDescent="0.15">
      <c r="A11" t="s">
        <v>60</v>
      </c>
      <c r="B11">
        <v>10</v>
      </c>
      <c r="C11" t="s">
        <v>15</v>
      </c>
      <c r="D11" s="1">
        <v>1913</v>
      </c>
      <c r="E11" s="2">
        <f>D11/D$1</f>
        <v>1.5310491648458947E-2</v>
      </c>
      <c r="F11">
        <v>10159</v>
      </c>
      <c r="G11" s="2">
        <f>F11/F$1</f>
        <v>1.6894189722465664E-2</v>
      </c>
      <c r="H11" s="3">
        <f>(G11-E11)*100</f>
        <v>0.15836980740067172</v>
      </c>
      <c r="I11">
        <v>18</v>
      </c>
      <c r="J11">
        <v>14</v>
      </c>
    </row>
    <row r="12" spans="1:10" ht="18" customHeight="1" x14ac:dyDescent="0.15">
      <c r="A12" t="s">
        <v>60</v>
      </c>
      <c r="B12">
        <v>11</v>
      </c>
      <c r="C12" t="s">
        <v>11</v>
      </c>
      <c r="D12" s="1">
        <v>7337</v>
      </c>
      <c r="E12" s="2">
        <f>D12/D$1</f>
        <v>5.8720897660608097E-2</v>
      </c>
      <c r="F12">
        <v>41983</v>
      </c>
      <c r="G12" s="2">
        <f>F12/F$1</f>
        <v>6.9816789754727424E-2</v>
      </c>
      <c r="H12" s="3">
        <f>(G12-E12)*100</f>
        <v>1.1095892094119326</v>
      </c>
      <c r="I12">
        <v>5</v>
      </c>
      <c r="J12">
        <v>3</v>
      </c>
    </row>
    <row r="13" spans="1:10" ht="18" customHeight="1" x14ac:dyDescent="0.15">
      <c r="A13" t="s">
        <v>60</v>
      </c>
      <c r="B13">
        <v>12</v>
      </c>
      <c r="C13" t="s">
        <v>12</v>
      </c>
      <c r="D13" s="1">
        <v>6266</v>
      </c>
      <c r="E13" s="2">
        <f>D13/D$1</f>
        <v>5.0149263287633958E-2</v>
      </c>
      <c r="F13">
        <v>32728</v>
      </c>
      <c r="G13" s="2">
        <f>F13/F$1</f>
        <v>5.4425931807939386E-2</v>
      </c>
      <c r="H13" s="3">
        <f>(G13-E13)*100</f>
        <v>0.42766685203054278</v>
      </c>
      <c r="I13">
        <v>6</v>
      </c>
      <c r="J13">
        <v>7</v>
      </c>
    </row>
    <row r="14" spans="1:10" ht="18" customHeight="1" x14ac:dyDescent="0.15">
      <c r="A14" t="s">
        <v>8</v>
      </c>
      <c r="B14">
        <v>13</v>
      </c>
      <c r="C14" t="s">
        <v>9</v>
      </c>
      <c r="D14" s="1">
        <v>14038</v>
      </c>
      <c r="E14" s="2">
        <f>D14/D$1</f>
        <v>0.1123516370941279</v>
      </c>
      <c r="F14">
        <v>78475</v>
      </c>
      <c r="G14" s="2">
        <f>F14/F$1</f>
        <v>0.13050216935431569</v>
      </c>
      <c r="H14" s="3">
        <f>(G14-E14)*100</f>
        <v>1.8150532260187786</v>
      </c>
      <c r="I14">
        <v>1</v>
      </c>
      <c r="J14">
        <v>1</v>
      </c>
    </row>
    <row r="15" spans="1:10" ht="18" customHeight="1" x14ac:dyDescent="0.15">
      <c r="A15" t="s">
        <v>60</v>
      </c>
      <c r="B15">
        <v>14</v>
      </c>
      <c r="C15" t="s">
        <v>10</v>
      </c>
      <c r="D15" s="1">
        <v>9232</v>
      </c>
      <c r="E15" s="2">
        <f>D15/D$1</f>
        <v>7.3887328227168314E-2</v>
      </c>
      <c r="F15">
        <v>36575</v>
      </c>
      <c r="G15" s="2">
        <f>F15/F$1</f>
        <v>6.0823406742709092E-2</v>
      </c>
      <c r="H15" s="3">
        <f>(G15-E15)*100</f>
        <v>-1.3063921484459222</v>
      </c>
      <c r="I15">
        <v>2</v>
      </c>
      <c r="J15">
        <v>5</v>
      </c>
    </row>
    <row r="16" spans="1:10" ht="18" customHeight="1" x14ac:dyDescent="0.15">
      <c r="A16" t="s">
        <v>16</v>
      </c>
      <c r="B16">
        <v>15</v>
      </c>
      <c r="C16" t="s">
        <v>17</v>
      </c>
      <c r="D16" s="1">
        <v>2153</v>
      </c>
      <c r="E16" s="2">
        <f>D16/D$1</f>
        <v>1.7231306073775279E-2</v>
      </c>
      <c r="F16">
        <v>7433</v>
      </c>
      <c r="G16" s="2">
        <f>F16/F$1</f>
        <v>1.2360912708641331E-2</v>
      </c>
      <c r="H16" s="3">
        <f>(G16-E16)*100</f>
        <v>-0.48703933651339482</v>
      </c>
      <c r="I16">
        <v>15</v>
      </c>
      <c r="J16">
        <v>20</v>
      </c>
    </row>
    <row r="17" spans="1:10" ht="18" customHeight="1" x14ac:dyDescent="0.15">
      <c r="A17" t="s">
        <v>25</v>
      </c>
      <c r="B17">
        <v>16</v>
      </c>
      <c r="C17" t="s">
        <v>26</v>
      </c>
      <c r="D17" s="1">
        <v>1017</v>
      </c>
      <c r="E17" s="2">
        <f>D17/D$1</f>
        <v>8.1394511272779666E-3</v>
      </c>
      <c r="F17">
        <v>3929</v>
      </c>
      <c r="G17" s="2">
        <f>F17/F$1</f>
        <v>6.5338391002625843E-3</v>
      </c>
      <c r="H17" s="3">
        <f>(G17-E17)*100</f>
        <v>-0.16056120270153823</v>
      </c>
      <c r="I17">
        <v>37</v>
      </c>
      <c r="J17">
        <v>30</v>
      </c>
    </row>
    <row r="18" spans="1:10" ht="18" customHeight="1" x14ac:dyDescent="0.15">
      <c r="A18" t="s">
        <v>25</v>
      </c>
      <c r="B18">
        <v>17</v>
      </c>
      <c r="C18" t="s">
        <v>27</v>
      </c>
      <c r="D18" s="1">
        <v>1118</v>
      </c>
      <c r="E18" s="2">
        <f>D18/D$1</f>
        <v>8.9477938645985897E-3</v>
      </c>
      <c r="F18">
        <v>3842</v>
      </c>
      <c r="G18" s="2">
        <f>F18/F$1</f>
        <v>6.3891600466298923E-3</v>
      </c>
      <c r="H18" s="3">
        <f>(G18-E18)*100</f>
        <v>-0.25586338179686974</v>
      </c>
      <c r="I18">
        <v>33</v>
      </c>
      <c r="J18">
        <v>32</v>
      </c>
    </row>
    <row r="19" spans="1:10" ht="18" customHeight="1" x14ac:dyDescent="0.15">
      <c r="A19" t="s">
        <v>25</v>
      </c>
      <c r="B19">
        <v>18</v>
      </c>
      <c r="C19" t="s">
        <v>28</v>
      </c>
      <c r="D19" s="1">
        <v>753</v>
      </c>
      <c r="E19" s="2">
        <f>D19/D$1</f>
        <v>6.0265552594299986E-3</v>
      </c>
      <c r="F19">
        <v>2664</v>
      </c>
      <c r="G19" s="2">
        <f>F19/F$1</f>
        <v>4.4301724008906909E-3</v>
      </c>
      <c r="H19" s="3">
        <f>(G19-E19)*100</f>
        <v>-0.15963828585393078</v>
      </c>
      <c r="I19">
        <v>43</v>
      </c>
      <c r="J19">
        <v>42</v>
      </c>
    </row>
    <row r="20" spans="1:10" ht="18" customHeight="1" x14ac:dyDescent="0.15">
      <c r="A20" t="s">
        <v>61</v>
      </c>
      <c r="B20">
        <v>19</v>
      </c>
      <c r="C20" t="s">
        <v>19</v>
      </c>
      <c r="D20" s="1">
        <v>802</v>
      </c>
      <c r="E20" s="2">
        <f>D20/D$1</f>
        <v>6.4187215379320831E-3</v>
      </c>
      <c r="F20">
        <v>2890</v>
      </c>
      <c r="G20" s="2">
        <f>F20/F$1</f>
        <v>4.8060053448100966E-3</v>
      </c>
      <c r="H20" s="3">
        <f>(G20-E20)*100</f>
        <v>-0.16127161931219863</v>
      </c>
      <c r="I20">
        <v>41</v>
      </c>
      <c r="J20">
        <v>37</v>
      </c>
    </row>
    <row r="21" spans="1:10" ht="18" customHeight="1" x14ac:dyDescent="0.15">
      <c r="A21" t="s">
        <v>61</v>
      </c>
      <c r="B21">
        <v>20</v>
      </c>
      <c r="C21" t="s">
        <v>18</v>
      </c>
      <c r="D21" s="1">
        <v>2020</v>
      </c>
      <c r="E21" s="2">
        <f>D21/D$1</f>
        <v>1.6166854746412478E-2</v>
      </c>
      <c r="F21">
        <v>6635</v>
      </c>
      <c r="G21" s="2">
        <f>F21/F$1</f>
        <v>1.1033856561527678E-2</v>
      </c>
      <c r="H21" s="3">
        <f>(G21-E21)*100</f>
        <v>-0.51329981848847994</v>
      </c>
      <c r="I21">
        <v>16</v>
      </c>
      <c r="J21">
        <v>24</v>
      </c>
    </row>
    <row r="22" spans="1:10" ht="18" customHeight="1" x14ac:dyDescent="0.15">
      <c r="A22" t="s">
        <v>20</v>
      </c>
      <c r="B22">
        <v>21</v>
      </c>
      <c r="C22" t="s">
        <v>22</v>
      </c>
      <c r="D22" s="1">
        <v>1946</v>
      </c>
      <c r="E22" s="2">
        <f>D22/D$1</f>
        <v>1.5574603631939942E-2</v>
      </c>
      <c r="F22">
        <v>9654</v>
      </c>
      <c r="G22" s="2">
        <f>F22/F$1</f>
        <v>1.6054386020344869E-2</v>
      </c>
      <c r="H22" s="3">
        <f>(G22-E22)*100</f>
        <v>4.7978238840492606E-2</v>
      </c>
      <c r="I22">
        <v>17</v>
      </c>
      <c r="J22">
        <v>16</v>
      </c>
    </row>
    <row r="23" spans="1:10" ht="18" customHeight="1" x14ac:dyDescent="0.15">
      <c r="A23" t="s">
        <v>20</v>
      </c>
      <c r="B23">
        <v>22</v>
      </c>
      <c r="C23" t="s">
        <v>24</v>
      </c>
      <c r="D23" s="1">
        <v>3582</v>
      </c>
      <c r="E23" s="2">
        <f>D23/D$1</f>
        <v>2.8668155297846287E-2</v>
      </c>
      <c r="F23">
        <v>14269</v>
      </c>
      <c r="G23" s="2">
        <f>F23/F$1</f>
        <v>2.3729027773389366E-2</v>
      </c>
      <c r="H23" s="3">
        <f>(G23-E23)*100</f>
        <v>-0.49391275244569205</v>
      </c>
      <c r="I23">
        <v>10</v>
      </c>
      <c r="J23">
        <v>11</v>
      </c>
    </row>
    <row r="24" spans="1:10" ht="18" customHeight="1" x14ac:dyDescent="0.15">
      <c r="A24" t="s">
        <v>20</v>
      </c>
      <c r="B24">
        <v>23</v>
      </c>
      <c r="C24" t="s">
        <v>21</v>
      </c>
      <c r="D24" s="1">
        <v>7495</v>
      </c>
      <c r="E24" s="2">
        <f>D24/D$1</f>
        <v>5.998543382394135E-2</v>
      </c>
      <c r="F24">
        <v>41248</v>
      </c>
      <c r="G24" s="2">
        <f>F24/F$1</f>
        <v>6.8594501198175381E-2</v>
      </c>
      <c r="H24" s="3">
        <f>(G24-E24)*100</f>
        <v>0.86090673742340307</v>
      </c>
      <c r="I24">
        <v>4</v>
      </c>
      <c r="J24">
        <v>4</v>
      </c>
    </row>
    <row r="25" spans="1:10" ht="18" customHeight="1" x14ac:dyDescent="0.15">
      <c r="A25" t="s">
        <v>20</v>
      </c>
      <c r="B25">
        <v>24</v>
      </c>
      <c r="C25" t="s">
        <v>23</v>
      </c>
      <c r="D25" s="1">
        <v>1742</v>
      </c>
      <c r="E25" s="2">
        <f>D25/D$1</f>
        <v>1.3941911370421058E-2</v>
      </c>
      <c r="F25">
        <v>7647</v>
      </c>
      <c r="G25" s="2">
        <f>F25/F$1</f>
        <v>1.2716789921025193E-2</v>
      </c>
      <c r="H25" s="3">
        <f>(G25-E25)*100</f>
        <v>-0.12251214493958651</v>
      </c>
      <c r="I25">
        <v>22</v>
      </c>
      <c r="J25">
        <v>19</v>
      </c>
    </row>
    <row r="26" spans="1:10" ht="18" customHeight="1" x14ac:dyDescent="0.15">
      <c r="A26" t="s">
        <v>29</v>
      </c>
      <c r="B26">
        <v>25</v>
      </c>
      <c r="C26" t="s">
        <v>33</v>
      </c>
      <c r="D26" s="1">
        <v>1409</v>
      </c>
      <c r="E26" s="2">
        <f>D26/D$1</f>
        <v>1.1276781355294646E-2</v>
      </c>
      <c r="F26">
        <v>6830</v>
      </c>
      <c r="G26" s="2">
        <f>F26/F$1</f>
        <v>1.1358137198980262E-2</v>
      </c>
      <c r="H26" s="3">
        <f>(G26-E26)*100</f>
        <v>8.135584368561613E-3</v>
      </c>
      <c r="I26">
        <v>26</v>
      </c>
      <c r="J26">
        <v>22</v>
      </c>
    </row>
    <row r="27" spans="1:10" ht="18" customHeight="1" x14ac:dyDescent="0.15">
      <c r="A27" t="s">
        <v>29</v>
      </c>
      <c r="B27">
        <v>26</v>
      </c>
      <c r="C27" t="s">
        <v>32</v>
      </c>
      <c r="D27" s="1">
        <v>2550</v>
      </c>
      <c r="E27" s="2">
        <f>D27/D$1</f>
        <v>2.0408653268986051E-2</v>
      </c>
      <c r="F27">
        <v>10578</v>
      </c>
      <c r="G27" s="2">
        <f>F27/F$1</f>
        <v>1.759097734858173E-2</v>
      </c>
      <c r="H27" s="3">
        <f>(G27-E27)*100</f>
        <v>-0.28176759204043211</v>
      </c>
      <c r="I27">
        <v>13</v>
      </c>
      <c r="J27">
        <v>13</v>
      </c>
    </row>
    <row r="28" spans="1:10" ht="18" customHeight="1" x14ac:dyDescent="0.15">
      <c r="A28" t="s">
        <v>29</v>
      </c>
      <c r="B28">
        <v>27</v>
      </c>
      <c r="C28" t="s">
        <v>30</v>
      </c>
      <c r="D28" s="1">
        <v>8782</v>
      </c>
      <c r="E28" s="2">
        <f>D28/D$1</f>
        <v>7.0285801179700194E-2</v>
      </c>
      <c r="F28">
        <v>68807</v>
      </c>
      <c r="G28" s="2">
        <f>F28/F$1</f>
        <v>0.11442450164717934</v>
      </c>
      <c r="H28" s="3">
        <f>(G28-E28)*100</f>
        <v>4.4138700467479142</v>
      </c>
      <c r="I28">
        <v>3</v>
      </c>
      <c r="J28">
        <v>2</v>
      </c>
    </row>
    <row r="29" spans="1:10" ht="18" customHeight="1" x14ac:dyDescent="0.15">
      <c r="A29" t="s">
        <v>29</v>
      </c>
      <c r="B29">
        <v>28</v>
      </c>
      <c r="C29" t="s">
        <v>31</v>
      </c>
      <c r="D29" s="1">
        <v>5402</v>
      </c>
      <c r="E29" s="2">
        <f>D29/D$1</f>
        <v>4.3234331356495154E-2</v>
      </c>
      <c r="F29">
        <v>33018</v>
      </c>
      <c r="G29" s="2">
        <f>F29/F$1</f>
        <v>5.4908195320048363E-2</v>
      </c>
      <c r="H29" s="3">
        <f>(G29-E29)*100</f>
        <v>1.1673863963553208</v>
      </c>
      <c r="I29">
        <v>7</v>
      </c>
      <c r="J29">
        <v>6</v>
      </c>
    </row>
    <row r="30" spans="1:10" ht="18" customHeight="1" x14ac:dyDescent="0.15">
      <c r="A30" t="s">
        <v>29</v>
      </c>
      <c r="B30">
        <v>29</v>
      </c>
      <c r="C30" t="s">
        <v>34</v>
      </c>
      <c r="D30" s="1">
        <v>1306</v>
      </c>
      <c r="E30" s="2">
        <f>D30/D$1</f>
        <v>1.0452431831096384E-2</v>
      </c>
      <c r="F30">
        <v>5251</v>
      </c>
      <c r="G30" s="2">
        <f>F30/F$1</f>
        <v>8.7322955244283091E-3</v>
      </c>
      <c r="H30" s="3">
        <f>(G30-E30)*100</f>
        <v>-0.17201363066680753</v>
      </c>
      <c r="I30">
        <v>28</v>
      </c>
      <c r="J30">
        <v>26</v>
      </c>
    </row>
    <row r="31" spans="1:10" ht="18" customHeight="1" x14ac:dyDescent="0.15">
      <c r="A31" t="s">
        <v>29</v>
      </c>
      <c r="B31">
        <v>30</v>
      </c>
      <c r="C31" t="s">
        <v>35</v>
      </c>
      <c r="D31" s="1">
        <v>903</v>
      </c>
      <c r="E31" s="2">
        <f>D31/D$1</f>
        <v>7.227064275252707E-3</v>
      </c>
      <c r="F31">
        <v>3438</v>
      </c>
      <c r="G31" s="2">
        <f>F31/F$1</f>
        <v>5.7173170849332561E-3</v>
      </c>
      <c r="H31" s="3">
        <f>(G31-E31)*100</f>
        <v>-0.15097471903194509</v>
      </c>
      <c r="I31">
        <v>40</v>
      </c>
      <c r="J31">
        <v>35</v>
      </c>
    </row>
    <row r="32" spans="1:10" ht="18" customHeight="1" x14ac:dyDescent="0.15">
      <c r="A32" t="s">
        <v>36</v>
      </c>
      <c r="B32">
        <v>31</v>
      </c>
      <c r="C32" t="s">
        <v>39</v>
      </c>
      <c r="D32" s="1">
        <v>544</v>
      </c>
      <c r="E32" s="2">
        <f>D32/D$1</f>
        <v>4.3538460307170242E-3</v>
      </c>
      <c r="F32">
        <v>2017</v>
      </c>
      <c r="G32" s="2">
        <f>F32/F$1</f>
        <v>3.3542258755992955E-3</v>
      </c>
      <c r="H32" s="3">
        <f>(G32-E32)*100</f>
        <v>-9.9962015511772861E-2</v>
      </c>
      <c r="I32">
        <v>47</v>
      </c>
      <c r="J32">
        <v>45</v>
      </c>
    </row>
    <row r="33" spans="1:10" ht="18" customHeight="1" x14ac:dyDescent="0.15">
      <c r="A33" t="s">
        <v>36</v>
      </c>
      <c r="B33">
        <v>32</v>
      </c>
      <c r="C33" t="s">
        <v>40</v>
      </c>
      <c r="D33" s="1">
        <v>658</v>
      </c>
      <c r="E33" s="2">
        <f>D33/D$1</f>
        <v>5.2662328827422829E-3</v>
      </c>
      <c r="F33">
        <v>1834</v>
      </c>
      <c r="G33" s="2">
        <f>F33/F$1</f>
        <v>3.049900969682255E-3</v>
      </c>
      <c r="H33" s="3">
        <f>(G33-E33)*100</f>
        <v>-0.22163319130600279</v>
      </c>
      <c r="I33">
        <v>46</v>
      </c>
      <c r="J33">
        <v>47</v>
      </c>
    </row>
    <row r="34" spans="1:10" ht="18" customHeight="1" x14ac:dyDescent="0.15">
      <c r="A34" t="s">
        <v>36</v>
      </c>
      <c r="B34">
        <v>33</v>
      </c>
      <c r="C34" t="s">
        <v>38</v>
      </c>
      <c r="D34" s="1">
        <v>1862</v>
      </c>
      <c r="E34" s="2">
        <f>D34/D$1</f>
        <v>1.4902318583079225E-2</v>
      </c>
      <c r="F34">
        <v>8007</v>
      </c>
      <c r="G34" s="2">
        <f>F34/F$1</f>
        <v>1.3315461867091502E-2</v>
      </c>
      <c r="H34" s="3">
        <f>(G34-E34)*100</f>
        <v>-0.15868567159877234</v>
      </c>
      <c r="I34">
        <v>20</v>
      </c>
      <c r="J34">
        <v>18</v>
      </c>
    </row>
    <row r="35" spans="1:10" ht="18" customHeight="1" x14ac:dyDescent="0.15">
      <c r="A35" t="s">
        <v>36</v>
      </c>
      <c r="B35">
        <v>34</v>
      </c>
      <c r="C35" t="s">
        <v>37</v>
      </c>
      <c r="D35" s="1">
        <v>2760</v>
      </c>
      <c r="E35" s="2">
        <f>D35/D$1</f>
        <v>2.2089365891137844E-2</v>
      </c>
      <c r="F35">
        <v>12147</v>
      </c>
      <c r="G35" s="2">
        <f>F35/F$1</f>
        <v>2.0200189246854062E-2</v>
      </c>
      <c r="H35" s="3">
        <f>(G35-E35)*100</f>
        <v>-0.18891766442837821</v>
      </c>
      <c r="I35">
        <v>12</v>
      </c>
      <c r="J35">
        <v>12</v>
      </c>
    </row>
    <row r="36" spans="1:10" ht="18" customHeight="1" x14ac:dyDescent="0.15">
      <c r="A36" t="s">
        <v>36</v>
      </c>
      <c r="B36">
        <v>35</v>
      </c>
      <c r="C36" t="s">
        <v>41</v>
      </c>
      <c r="D36" s="1">
        <v>1313</v>
      </c>
      <c r="E36" s="2">
        <f>D36/D$1</f>
        <v>1.0508455585168112E-2</v>
      </c>
      <c r="F36">
        <v>3845</v>
      </c>
      <c r="G36" s="2">
        <f>F36/F$1</f>
        <v>6.3941489795137788E-3</v>
      </c>
      <c r="H36" s="3">
        <f>(G36-E36)*100</f>
        <v>-0.41143066056543331</v>
      </c>
      <c r="I36">
        <v>27</v>
      </c>
      <c r="J36">
        <v>31</v>
      </c>
    </row>
    <row r="37" spans="1:10" ht="18" customHeight="1" x14ac:dyDescent="0.15">
      <c r="A37" t="s">
        <v>42</v>
      </c>
      <c r="B37">
        <v>36</v>
      </c>
      <c r="C37" t="s">
        <v>45</v>
      </c>
      <c r="D37" s="1">
        <v>704</v>
      </c>
      <c r="E37" s="2">
        <f>D37/D$1</f>
        <v>5.6343889809279133E-3</v>
      </c>
      <c r="F37">
        <v>2256</v>
      </c>
      <c r="G37" s="2">
        <f>F37/F$1</f>
        <v>3.7516775286822067E-3</v>
      </c>
      <c r="H37" s="3">
        <f>(G37-E37)*100</f>
        <v>-0.18827114522457067</v>
      </c>
      <c r="I37">
        <v>44</v>
      </c>
      <c r="J37">
        <v>44</v>
      </c>
    </row>
    <row r="38" spans="1:10" ht="18" customHeight="1" x14ac:dyDescent="0.15">
      <c r="A38" t="s">
        <v>42</v>
      </c>
      <c r="B38">
        <v>37</v>
      </c>
      <c r="C38" t="s">
        <v>44</v>
      </c>
      <c r="D38" s="1">
        <v>934</v>
      </c>
      <c r="E38" s="2">
        <f>D38/D$1</f>
        <v>7.4751694718560666E-3</v>
      </c>
      <c r="F38">
        <v>4173</v>
      </c>
      <c r="G38" s="2">
        <f>F38/F$1</f>
        <v>6.9396056414853047E-3</v>
      </c>
      <c r="H38" s="3">
        <f>(G38-E38)*100</f>
        <v>-5.3556383037076188E-2</v>
      </c>
      <c r="I38">
        <v>38</v>
      </c>
      <c r="J38">
        <v>29</v>
      </c>
    </row>
    <row r="39" spans="1:10" ht="18" customHeight="1" x14ac:dyDescent="0.15">
      <c r="A39" t="s">
        <v>42</v>
      </c>
      <c r="B39">
        <v>38</v>
      </c>
      <c r="C39" t="s">
        <v>43</v>
      </c>
      <c r="D39" s="1">
        <v>1306</v>
      </c>
      <c r="E39" s="2">
        <f>D39/D$1</f>
        <v>1.0452431831096384E-2</v>
      </c>
      <c r="F39">
        <v>5970</v>
      </c>
      <c r="G39" s="2">
        <f>F39/F$1</f>
        <v>9.9279764389329662E-3</v>
      </c>
      <c r="H39" s="3">
        <f>(G39-E39)*100</f>
        <v>-5.2445539216341812E-2</v>
      </c>
      <c r="I39">
        <v>29</v>
      </c>
      <c r="J39">
        <v>25</v>
      </c>
    </row>
    <row r="40" spans="1:10" ht="18" customHeight="1" x14ac:dyDescent="0.15">
      <c r="A40" t="s">
        <v>42</v>
      </c>
      <c r="B40">
        <v>39</v>
      </c>
      <c r="C40" t="s">
        <v>46</v>
      </c>
      <c r="D40" s="1">
        <v>676</v>
      </c>
      <c r="E40" s="2">
        <f>D40/D$1</f>
        <v>5.4102939646410077E-3</v>
      </c>
      <c r="F40">
        <v>2723</v>
      </c>
      <c r="G40" s="2">
        <f>F40/F$1</f>
        <v>4.5282880809404472E-3</v>
      </c>
      <c r="H40" s="3">
        <f>(G40-E40)*100</f>
        <v>-8.8200588370056066E-2</v>
      </c>
      <c r="I40">
        <v>45</v>
      </c>
      <c r="J40">
        <v>41</v>
      </c>
    </row>
    <row r="41" spans="1:10" ht="18" customHeight="1" x14ac:dyDescent="0.15">
      <c r="A41" t="s">
        <v>62</v>
      </c>
      <c r="B41">
        <v>40</v>
      </c>
      <c r="C41" t="s">
        <v>47</v>
      </c>
      <c r="D41" s="1">
        <v>5116</v>
      </c>
      <c r="E41" s="2">
        <f>D41/D$1</f>
        <v>4.0945360832993188E-2</v>
      </c>
      <c r="F41">
        <v>28773</v>
      </c>
      <c r="G41" s="2">
        <f>F41/F$1</f>
        <v>4.784885528934979E-2</v>
      </c>
      <c r="H41" s="3">
        <f>(G41-E41)*100</f>
        <v>0.69034944563566014</v>
      </c>
      <c r="I41">
        <v>9</v>
      </c>
      <c r="J41">
        <v>8</v>
      </c>
    </row>
    <row r="42" spans="1:10" ht="18" customHeight="1" x14ac:dyDescent="0.15">
      <c r="A42" t="s">
        <v>62</v>
      </c>
      <c r="B42">
        <v>41</v>
      </c>
      <c r="C42" t="s">
        <v>48</v>
      </c>
      <c r="D42" s="1">
        <v>801</v>
      </c>
      <c r="E42" s="2">
        <f>D42/D$1</f>
        <v>6.4107181444932647E-3</v>
      </c>
      <c r="F42">
        <v>2861</v>
      </c>
      <c r="G42" s="2">
        <f>F42/F$1</f>
        <v>4.7577789935991993E-3</v>
      </c>
      <c r="H42" s="3">
        <f>(G42-E42)*100</f>
        <v>-0.16529391508940655</v>
      </c>
      <c r="I42">
        <v>42</v>
      </c>
      <c r="J42">
        <v>39</v>
      </c>
    </row>
    <row r="43" spans="1:10" ht="18" customHeight="1" x14ac:dyDescent="0.15">
      <c r="A43" t="s">
        <v>62</v>
      </c>
      <c r="B43">
        <v>42</v>
      </c>
      <c r="C43" t="s">
        <v>49</v>
      </c>
      <c r="D43" s="1">
        <v>1283</v>
      </c>
      <c r="E43" s="2">
        <f>D43/D$1</f>
        <v>1.0268353782003569E-2</v>
      </c>
      <c r="F43">
        <v>3244</v>
      </c>
      <c r="G43" s="2">
        <f>F43/F$1</f>
        <v>5.3946994251086343E-3</v>
      </c>
      <c r="H43" s="3">
        <f>(G43-E43)*100</f>
        <v>-0.48736543568949342</v>
      </c>
      <c r="I43">
        <v>30</v>
      </c>
      <c r="J43">
        <v>36</v>
      </c>
    </row>
    <row r="44" spans="1:10" ht="18" customHeight="1" x14ac:dyDescent="0.15">
      <c r="A44" t="s">
        <v>62</v>
      </c>
      <c r="B44">
        <v>43</v>
      </c>
      <c r="C44" t="s">
        <v>50</v>
      </c>
      <c r="D44" s="1">
        <v>1718</v>
      </c>
      <c r="E44" s="2">
        <f>D44/D$1</f>
        <v>1.3749829927889425E-2</v>
      </c>
      <c r="F44">
        <v>4944</v>
      </c>
      <c r="G44" s="2">
        <f>F44/F$1</f>
        <v>8.2217613926439843E-3</v>
      </c>
      <c r="H44" s="3">
        <f>(G44-E44)*100</f>
        <v>-0.55280685352454406</v>
      </c>
      <c r="I44">
        <v>23</v>
      </c>
      <c r="J44">
        <v>28</v>
      </c>
    </row>
    <row r="45" spans="1:10" ht="18" customHeight="1" x14ac:dyDescent="0.15">
      <c r="A45" t="s">
        <v>62</v>
      </c>
      <c r="B45">
        <v>44</v>
      </c>
      <c r="C45" t="s">
        <v>51</v>
      </c>
      <c r="D45" s="1">
        <v>1107</v>
      </c>
      <c r="E45" s="2">
        <f>D45/D$1</f>
        <v>8.8597565367715906E-3</v>
      </c>
      <c r="F45">
        <v>2794</v>
      </c>
      <c r="G45" s="2">
        <f>F45/F$1</f>
        <v>4.6463594925257468E-3</v>
      </c>
      <c r="H45" s="3">
        <f>(G45-E45)*100</f>
        <v>-0.42133970442458435</v>
      </c>
      <c r="I45">
        <v>34</v>
      </c>
      <c r="J45">
        <v>40</v>
      </c>
    </row>
    <row r="46" spans="1:10" ht="18" customHeight="1" x14ac:dyDescent="0.15">
      <c r="A46" t="s">
        <v>62</v>
      </c>
      <c r="B46">
        <v>45</v>
      </c>
      <c r="C46" t="s">
        <v>52</v>
      </c>
      <c r="D46" s="1">
        <v>1052</v>
      </c>
      <c r="E46" s="2">
        <f>D46/D$1</f>
        <v>8.4195698976365987E-3</v>
      </c>
      <c r="F46">
        <v>3645</v>
      </c>
      <c r="G46" s="2">
        <f>F46/F$1</f>
        <v>6.0615534539213848E-3</v>
      </c>
      <c r="H46" s="3">
        <f>(G46-E46)*100</f>
        <v>-0.2358016443715214</v>
      </c>
      <c r="I46">
        <v>35</v>
      </c>
      <c r="J46">
        <v>33</v>
      </c>
    </row>
    <row r="47" spans="1:10" ht="18" customHeight="1" x14ac:dyDescent="0.15">
      <c r="A47" t="s">
        <v>62</v>
      </c>
      <c r="B47">
        <v>46</v>
      </c>
      <c r="C47" t="s">
        <v>53</v>
      </c>
      <c r="D47" s="1">
        <v>1563</v>
      </c>
      <c r="E47" s="2">
        <f>D47/D$1</f>
        <v>1.2509303944872626E-2</v>
      </c>
      <c r="F47">
        <v>5113</v>
      </c>
      <c r="G47" s="2">
        <f>F47/F$1</f>
        <v>8.5028046117695578E-3</v>
      </c>
      <c r="H47" s="3">
        <f>(G47-E47)*100</f>
        <v>-0.40064993331030679</v>
      </c>
      <c r="I47">
        <v>24</v>
      </c>
      <c r="J47">
        <v>27</v>
      </c>
    </row>
    <row r="48" spans="1:10" ht="18" customHeight="1" x14ac:dyDescent="0.15">
      <c r="A48" t="s">
        <v>1</v>
      </c>
      <c r="B48">
        <v>47</v>
      </c>
      <c r="C48" t="s">
        <v>54</v>
      </c>
      <c r="D48" s="1">
        <v>1468</v>
      </c>
      <c r="E48" s="2">
        <f>D48/D$1</f>
        <v>1.1748981568184911E-2</v>
      </c>
      <c r="F48">
        <v>6776</v>
      </c>
      <c r="G48" s="2">
        <f>F48/F$1</f>
        <v>1.1268336407070315E-2</v>
      </c>
      <c r="H48" s="3">
        <f>(G48-E48)*100</f>
        <v>-4.8064516111459565E-2</v>
      </c>
      <c r="I48">
        <v>25</v>
      </c>
      <c r="J48">
        <v>23</v>
      </c>
    </row>
    <row r="49" spans="5:8" ht="18" customHeight="1" x14ac:dyDescent="0.15">
      <c r="E49" s="1"/>
      <c r="F49" s="1"/>
      <c r="G49" s="1"/>
      <c r="H49" s="1"/>
    </row>
  </sheetData>
  <autoFilter ref="A1:J48" xr:uid="{824DC9B5-31FA-4F56-96C4-8B4768EE0200}">
    <sortState xmlns:xlrd2="http://schemas.microsoft.com/office/spreadsheetml/2017/richdata2" ref="A2:J48">
      <sortCondition ref="B1:B48"/>
    </sortState>
  </autoFilter>
  <sortState xmlns:xlrd2="http://schemas.microsoft.com/office/spreadsheetml/2017/richdata2" ref="A2:K49">
    <sortCondition ref="B2:B49"/>
  </sortState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凶悪犯罪の認知件数</vt:lpstr>
      <vt:lpstr>犯罪の認知件数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2021-10-06T02:35:37Z</dcterms:created>
  <dcterms:modified xsi:type="dcterms:W3CDTF">2024-12-26T15:18:55Z</dcterms:modified>
</cp:coreProperties>
</file>